
<file path=[Content_Types].xml><?xml version="1.0" encoding="utf-8"?>
<Types xmlns="http://schemas.openxmlformats.org/package/2006/content-types">
  <Override PartName="/xl/activeX/activeX4.bin" ContentType="application/vnd.ms-office.activeX"/>
  <Override PartName="/xl/activeX/activeX295.bin" ContentType="application/vnd.ms-office.activeX"/>
  <Override PartName="/xl/activeX/activeX311.bin" ContentType="application/vnd.ms-office.activeX"/>
  <Override PartName="/xl/activeX/activeX542.xml" ContentType="application/vnd.ms-office.activeX+xml"/>
  <Override PartName="/xl/activeX/activeX32.bin" ContentType="application/vnd.ms-office.activeX"/>
  <Override PartName="/xl/activeX/activeX77.xml" ContentType="application/vnd.ms-office.activeX+xml"/>
  <Override PartName="/xl/activeX/activeX481.bin" ContentType="application/vnd.ms-office.activeX"/>
  <Override PartName="/xl/activeX/activeX718.bin" ContentType="application/vnd.ms-office.activeX"/>
  <Override PartName="/xl/activeX/activeX226.bin" ContentType="application/vnd.ms-office.activeX"/>
  <Override PartName="/xl/activeX/activeX412.bin" ContentType="application/vnd.ms-office.activeX"/>
  <Override PartName="/xl/activeX/activeX457.xml" ContentType="application/vnd.ms-office.activeX+xml"/>
  <Override PartName="/xl/activeX/activeX643.xml" ContentType="application/vnd.ms-office.activeX+xml"/>
  <Default Extension="xml" ContentType="application/xml"/>
  <Override PartName="/xl/activeX/activeX151.xml" ContentType="application/vnd.ms-office.activeX+xml"/>
  <Override PartName="/xl/activeX/activeX396.bin" ContentType="application/vnd.ms-office.activeX"/>
  <Override PartName="/xl/activeX/activeX582.bin" ContentType="application/vnd.ms-office.activeX"/>
  <Override PartName="/xl/activeX/activeX327.bin" ContentType="application/vnd.ms-office.activeX"/>
  <Override PartName="/xl/activeX/activeX513.bin" ContentType="application/vnd.ms-office.activeX"/>
  <Override PartName="/xl/activeX/activeX558.xml" ContentType="application/vnd.ms-office.activeX+xml"/>
  <Override PartName="/xl/activeX/activeX744.xml" ContentType="application/vnd.ms-office.activeX+xml"/>
  <Override PartName="/xl/activeX/activeX48.bin" ContentType="application/vnd.ms-office.activeX"/>
  <Override PartName="/xl/activeX/activeX252.xml" ContentType="application/vnd.ms-office.activeX+xml"/>
  <Override PartName="/xl/activeX/activeX497.bin" ContentType="application/vnd.ms-office.activeX"/>
  <Override PartName="/xl/activeX/activeX683.bin" ContentType="application/vnd.ms-office.activeX"/>
  <Override PartName="/xl/activeX/activeX191.bin" ContentType="application/vnd.ms-office.activeX"/>
  <Override PartName="/xl/activeX/activeX428.bin" ContentType="application/vnd.ms-office.activeX"/>
  <Override PartName="/xl/activeX/activeX659.xml" ContentType="application/vnd.ms-office.activeX+xml"/>
  <Default Extension="png" ContentType="image/png"/>
  <Override PartName="/xl/activeX/activeX167.xml" ContentType="application/vnd.ms-office.activeX+xml"/>
  <Override PartName="/xl/activeX/activeX598.bin" ContentType="application/vnd.ms-office.activeX"/>
  <Override PartName="/xl/activeX/activeX614.bin" ContentType="application/vnd.ms-office.activeX"/>
  <Override PartName="/xl/activeX/activeX1.bin" ContentType="application/vnd.ms-office.activeX"/>
  <Override PartName="/xl/activeX/activeX49.xml" ContentType="application/vnd.ms-office.activeX+xml"/>
  <Override PartName="/xl/activeX/activeX122.bin" ContentType="application/vnd.ms-office.activeX"/>
  <Override PartName="/xl/activeX/activeX353.xml" ContentType="application/vnd.ms-office.activeX+xml"/>
  <Override PartName="/xl/activeX/activeX453.bin" ContentType="application/vnd.ms-office.activeX"/>
  <Override PartName="/xl/activeX/activeX684.xml" ContentType="application/vnd.ms-office.activeX+xml"/>
  <Override PartName="/xl/activeX/activeX74.xml" ContentType="application/vnd.ms-office.activeX+xml"/>
  <Override PartName="/xl/activeX/activeX192.xml" ContentType="application/vnd.ms-office.activeX+xml"/>
  <Override PartName="/xl/activeX/activeX292.bin" ContentType="application/vnd.ms-office.activeX"/>
  <Override PartName="/xl/activeX/activeX429.xml" ContentType="application/vnd.ms-office.activeX+xml"/>
  <Override PartName="/xl/activeX/activeX529.bin" ContentType="application/vnd.ms-office.activeX"/>
  <Override PartName="/xl/activeX/activeX615.xml" ContentType="application/vnd.ms-office.activeX+xml"/>
  <Override PartName="/xl/activeX/activeX2.xml" ContentType="application/vnd.ms-office.activeX+xml"/>
  <Override PartName="/xl/activeX/activeX123.xml" ContentType="application/vnd.ms-office.activeX+xml"/>
  <Override PartName="/xl/activeX/activeX223.bin" ContentType="application/vnd.ms-office.activeX"/>
  <Override PartName="/xl/activeX/activeX268.xml" ContentType="application/vnd.ms-office.activeX+xml"/>
  <Override PartName="/xl/activeX/activeX368.bin" ContentType="application/vnd.ms-office.activeX"/>
  <Override PartName="/xl/activeX/activeX454.xml" ContentType="application/vnd.ms-office.activeX+xml"/>
  <Override PartName="/xl/activeX/activeX599.xml" ContentType="application/vnd.ms-office.activeX+xml"/>
  <Override PartName="/xl/activeX/activeX699.bin" ContentType="application/vnd.ms-office.activeX"/>
  <Override PartName="/xl/activeX/activeX715.bin" ContentType="application/vnd.ms-office.activeX"/>
  <Override PartName="/xl/activeX/activeX89.bin" ContentType="application/vnd.ms-office.activeX"/>
  <Override PartName="/xl/activeX/activeX293.xml" ContentType="application/vnd.ms-office.activeX+xml"/>
  <Override PartName="/xl/activeX/activeX393.bin" ContentType="application/vnd.ms-office.activeX"/>
  <Override PartName="/xl/activeX/activeX554.bin" ContentType="application/vnd.ms-office.activeX"/>
  <Override PartName="/xl/activeX/activeX640.xml" ContentType="application/vnd.ms-office.activeX+xml"/>
  <Override PartName="/xl/activeX/activeX740.bin" ContentType="application/vnd.ms-office.activeX"/>
  <Override PartName="/xl/activeX/activeX30.xml" ContentType="application/vnd.ms-office.activeX+xml"/>
  <Override PartName="/xl/activeX/activeX138.bin" ContentType="application/vnd.ms-office.activeX"/>
  <Override PartName="/xl/activeX/activeX369.xml" ContentType="application/vnd.ms-office.activeX+xml"/>
  <Override PartName="/xl/activeX/activeX716.xml" ContentType="application/vnd.ms-office.activeX+xml"/>
  <Override PartName="/xl/activeX/activeX224.xml" ContentType="application/vnd.ms-office.activeX+xml"/>
  <Override PartName="/xl/activeX/activeX324.bin" ContentType="application/vnd.ms-office.activeX"/>
  <Override PartName="/xl/activeX/activeX410.xml" ContentType="application/vnd.ms-office.activeX+xml"/>
  <Override PartName="/xl/activeX/activeX469.bin" ContentType="application/vnd.ms-office.activeX"/>
  <Override PartName="/xl/activeX/activeX555.xml" ContentType="application/vnd.ms-office.activeX+xml"/>
  <Override PartName="/xl/activeX/activeX655.bin" ContentType="application/vnd.ms-office.activeX"/>
  <Override PartName="/xl/activeX/activeX45.bin" ContentType="application/vnd.ms-office.activeX"/>
  <Override PartName="/xl/activeX/activeX163.bin" ContentType="application/vnd.ms-office.activeX"/>
  <Override PartName="/xl/activeX/activeX394.xml" ContentType="application/vnd.ms-office.activeX+xml"/>
  <Override PartName="/xl/activeX/activeX494.bin" ContentType="application/vnd.ms-office.activeX"/>
  <Override PartName="/xl/activeX/activeX510.bin" ContentType="application/vnd.ms-office.activeX"/>
  <Override PartName="/xl/activeX/activeX741.xml" ContentType="application/vnd.ms-office.activeX+xml"/>
  <Override PartName="/xl/activeX/activeX139.xml" ContentType="application/vnd.ms-office.activeX+xml"/>
  <Override PartName="/xl/activeX/activeX239.bin" ContentType="application/vnd.ms-office.activeX"/>
  <Override PartName="/xl/activeX/activeX580.xml" ContentType="application/vnd.ms-office.activeX+xml"/>
  <Override PartName="/xl/activeX/activeX680.bin" ContentType="application/vnd.ms-office.activeX"/>
  <Override PartName="/xl/activeX/activeX70.bin" ContentType="application/vnd.ms-office.activeX"/>
  <Override PartName="/xl/activeX/activeX325.xml" ContentType="application/vnd.ms-office.activeX+xml"/>
  <Override PartName="/xl/activeX/activeX425.bin" ContentType="application/vnd.ms-office.activeX"/>
  <Override PartName="/xl/activeX/activeX511.xml" ContentType="application/vnd.ms-office.activeX+xml"/>
  <Override PartName="/xl/activeX/activeX611.bin" ContentType="application/vnd.ms-office.activeX"/>
  <Override PartName="/xl/activeX/activeX656.xml" ContentType="application/vnd.ms-office.activeX+xml"/>
  <Override PartName="/xl/activeX/activeX756.bin" ContentType="application/vnd.ms-office.activeX"/>
  <Override PartName="/xl/activeX/activeX46.xml" ContentType="application/vnd.ms-office.activeX+xml"/>
  <Override PartName="/xl/activeX/activeX164.xml" ContentType="application/vnd.ms-office.activeX+xml"/>
  <Override PartName="/xl/activeX/activeX264.bin" ContentType="application/vnd.ms-office.activeX"/>
  <Override PartName="/xl/activeX/activeX350.xml" ContentType="application/vnd.ms-office.activeX+xml"/>
  <Override PartName="/xl/activeX/activeX450.bin" ContentType="application/vnd.ms-office.activeX"/>
  <Override PartName="/xl/activeX/activeX495.xml" ContentType="application/vnd.ms-office.activeX+xml"/>
  <Override PartName="/xl/activeX/activeX595.bin" ContentType="application/vnd.ms-office.activeX"/>
  <Override PartName="/xl/activeX/activeX681.xml" ContentType="application/vnd.ms-office.activeX+xml"/>
  <Override PartName="/xl/drawings/drawing4.xml" ContentType="application/vnd.openxmlformats-officedocument.drawing+xml"/>
  <Override PartName="/xl/activeX/activeX426.xml" ContentType="application/vnd.ms-office.activeX+xml"/>
  <Override PartName="/xl/activeX/activeX526.bin" ContentType="application/vnd.ms-office.activeX"/>
  <Override PartName="/xl/activeX/activeX757.xml" ContentType="application/vnd.ms-office.activeX+xml"/>
  <Override PartName="/xl/activeX/activeX71.xml" ContentType="application/vnd.ms-office.activeX+xml"/>
  <Override PartName="/xl/activeX/activeX179.bin" ContentType="application/vnd.ms-office.activeX"/>
  <Override PartName="/xl/activeX/activeX265.xml" ContentType="application/vnd.ms-office.activeX+xml"/>
  <Override PartName="/xl/activeX/activeX365.bin" ContentType="application/vnd.ms-office.activeX"/>
  <Override PartName="/xl/activeX/activeX596.xml" ContentType="application/vnd.ms-office.activeX+xml"/>
  <Override PartName="/xl/activeX/activeX612.xml" ContentType="application/vnd.ms-office.activeX+xml"/>
  <Override PartName="/xl/activeX/activeX712.bin" ContentType="application/vnd.ms-office.activeX"/>
  <Override PartName="/xl/activeX/activeX120.xml" ContentType="application/vnd.ms-office.activeX+xml"/>
  <Override PartName="/xl/activeX/activeX220.bin" ContentType="application/vnd.ms-office.activeX"/>
  <Override PartName="/xl/activeX/activeX451.xml" ContentType="application/vnd.ms-office.activeX+xml"/>
  <Override PartName="/xl/activeX/activeX551.bin" ContentType="application/vnd.ms-office.activeX"/>
  <Override PartName="/xl/activeX/activeX696.bin" ContentType="application/vnd.ms-office.activeX"/>
  <Override PartName="/xl/activeX/activeX86.bin" ContentType="application/vnd.ms-office.activeX"/>
  <Override PartName="/xl/activeX/activeX290.xml" ContentType="application/vnd.ms-office.activeX+xml"/>
  <Override PartName="/xl/activeX/activeX390.bin" ContentType="application/vnd.ms-office.activeX"/>
  <Override PartName="/xl/activeX/activeX527.xml" ContentType="application/vnd.ms-office.activeX+xml"/>
  <Override PartName="/xl/activeX/activeX627.bin" ContentType="application/vnd.ms-office.activeX"/>
  <Override PartName="/xl/activeX/activeX713.xml" ContentType="application/vnd.ms-office.activeX+xml"/>
  <Override PartName="/xl/activeX/activeX17.bin" ContentType="application/vnd.ms-office.activeX"/>
  <Override PartName="/xl/activeX/activeX135.bin" ContentType="application/vnd.ms-office.activeX"/>
  <Override PartName="/xl/activeX/activeX221.xml" ContentType="application/vnd.ms-office.activeX+xml"/>
  <Override PartName="/xl/activeX/activeX321.bin" ContentType="application/vnd.ms-office.activeX"/>
  <Override PartName="/xl/activeX/activeX366.xml" ContentType="application/vnd.ms-office.activeX+xml"/>
  <Override PartName="/xl/activeX/activeX466.bin" ContentType="application/vnd.ms-office.activeX"/>
  <Override PartName="/xl/activeX/activeX552.xml" ContentType="application/vnd.ms-office.activeX+xml"/>
  <Override PartName="/xl/activeX/activeX697.xml" ContentType="application/vnd.ms-office.activeX+xml"/>
  <Override PartName="/xl/activeX/activeX87.xml" ContentType="application/vnd.ms-office.activeX+xml"/>
  <Override PartName="/xl/activeX/activeX160.bin" ContentType="application/vnd.ms-office.activeX"/>
  <Override PartName="/xl/activeX/activeX391.xml" ContentType="application/vnd.ms-office.activeX+xml"/>
  <Override PartName="/xl/activeX/activeX652.bin" ContentType="application/vnd.ms-office.activeX"/>
  <Override PartName="/xl/activeX/activeX42.bin" ContentType="application/vnd.ms-office.activeX"/>
  <Override PartName="/xl/activeX/activeX136.xml" ContentType="application/vnd.ms-office.activeX+xml"/>
  <Override PartName="/xl/activeX/activeX491.bin" ContentType="application/vnd.ms-office.activeX"/>
  <Override PartName="/xl/activeX/activeX628.xml" ContentType="application/vnd.ms-office.activeX+xml"/>
  <Override PartName="/xl/activeX/activeX728.bin" ContentType="application/vnd.ms-office.activeX"/>
  <Override PartName="/xl/activeX/activeX18.xml" ContentType="application/vnd.ms-office.activeX+xml"/>
  <Override PartName="/xl/activeX/activeX236.bin" ContentType="application/vnd.ms-office.activeX"/>
  <Override PartName="/xl/activeX/activeX322.xml" ContentType="application/vnd.ms-office.activeX+xml"/>
  <Override PartName="/xl/activeX/activeX422.bin" ContentType="application/vnd.ms-office.activeX"/>
  <Override PartName="/xl/activeX/activeX467.xml" ContentType="application/vnd.ms-office.activeX+xml"/>
  <Override PartName="/xl/activeX/activeX567.bin" ContentType="application/vnd.ms-office.activeX"/>
  <Override PartName="/xl/activeX/activeX653.xml" ContentType="application/vnd.ms-office.activeX+xml"/>
  <Override PartName="/xl/activeX/activeX753.bin" ContentType="application/vnd.ms-office.activeX"/>
  <Override PartName="/xl/activeX/activeX43.xml" ContentType="application/vnd.ms-office.activeX+xml"/>
  <Override PartName="/xl/activeX/activeX161.xml" ContentType="application/vnd.ms-office.activeX+xml"/>
  <Override PartName="/xl/activeX/activeX261.bin" ContentType="application/vnd.ms-office.activeX"/>
  <Override PartName="/xl/activeX/activeX492.xml" ContentType="application/vnd.ms-office.activeX+xml"/>
  <Override PartName="/xl/activeX/activeX592.bin" ContentType="application/vnd.ms-office.activeX"/>
  <Override PartName="/xl/activeX/activeX729.xml" ContentType="application/vnd.ms-office.activeX+xml"/>
  <Override PartName="/xl/drawings/drawing1.xml" ContentType="application/vnd.openxmlformats-officedocument.drawing+xml"/>
  <Override PartName="/xl/activeX/activeX237.xml" ContentType="application/vnd.ms-office.activeX+xml"/>
  <Override PartName="/xl/activeX/activeX337.bin" ContentType="application/vnd.ms-office.activeX"/>
  <Override PartName="/xl/activeX/activeX568.xml" ContentType="application/vnd.ms-office.activeX+xml"/>
  <Override PartName="/xl/activeX/activeX668.bin" ContentType="application/vnd.ms-office.activeX"/>
  <Override PartName="/xl/activeX/activeX176.bin" ContentType="application/vnd.ms-office.activeX"/>
  <Override PartName="/xl/activeX/activeX423.xml" ContentType="application/vnd.ms-office.activeX+xml"/>
  <Override PartName="/xl/activeX/activeX523.bin" ContentType="application/vnd.ms-office.activeX"/>
  <Override PartName="/xl/activeX/activeX754.xml" ContentType="application/vnd.ms-office.activeX+xml"/>
  <Override PartName="/xl/activeX/activeX58.bin" ContentType="application/vnd.ms-office.activeX"/>
  <Override PartName="/xl/activeX/activeX262.xml" ContentType="application/vnd.ms-office.activeX+xml"/>
  <Override PartName="/xl/activeX/activeX362.bin" ContentType="application/vnd.ms-office.activeX"/>
  <Override PartName="/xl/activeX/activeX593.xml" ContentType="application/vnd.ms-office.activeX+xml"/>
  <Override PartName="/xl/activeX/activeX693.bin" ContentType="application/vnd.ms-office.activeX"/>
  <Override PartName="/xl/activeX/activeX83.bin" ContentType="application/vnd.ms-office.activeX"/>
  <Override PartName="/xl/activeX/activeX107.bin" ContentType="application/vnd.ms-office.activeX"/>
  <Override PartName="/xl/activeX/activeX338.xml" ContentType="application/vnd.ms-office.activeX+xml"/>
  <Override PartName="/xl/activeX/activeX438.bin" ContentType="application/vnd.ms-office.activeX"/>
  <Override PartName="/xl/activeX/activeX524.xml" ContentType="application/vnd.ms-office.activeX+xml"/>
  <Override PartName="/xl/activeX/activeX669.xml" ContentType="application/vnd.ms-office.activeX+xml"/>
  <Override PartName="/xl/activeX/activeX769.bin" ContentType="application/vnd.ms-office.activeX"/>
  <Override PartName="/xl/activeX/activeX59.xml" ContentType="application/vnd.ms-office.activeX+xml"/>
  <Override PartName="/xl/activeX/activeX132.bin" ContentType="application/vnd.ms-office.activeX"/>
  <Override PartName="/xl/activeX/activeX177.xml" ContentType="application/vnd.ms-office.activeX+xml"/>
  <Override PartName="/xl/activeX/activeX277.bin" ContentType="application/vnd.ms-office.activeX"/>
  <Override PartName="/xl/activeX/activeX363.xml" ContentType="application/vnd.ms-office.activeX+xml"/>
  <Override PartName="/xl/activeX/activeX624.bin" ContentType="application/vnd.ms-office.activeX"/>
  <Override PartName="/xl/activeX/activeX710.xml" ContentType="application/vnd.ms-office.activeX+xml"/>
  <Override PartName="/xl/activeX/activeX14.bin" ContentType="application/vnd.ms-office.activeX"/>
  <Override PartName="/xl/activeX/activeX108.xml" ContentType="application/vnd.ms-office.activeX+xml"/>
  <Override PartName="/xl/activeX/activeX208.bin" ContentType="application/vnd.ms-office.activeX"/>
  <Override PartName="/xl/activeX/activeX463.bin" ContentType="application/vnd.ms-office.activeX"/>
  <Override PartName="/xl/activeX/activeX694.xml" ContentType="application/vnd.ms-office.activeX+xml"/>
  <Override PartName="/xl/activeX/activeX84.xml" ContentType="application/vnd.ms-office.activeX+xml"/>
  <Override PartName="/xl/activeX/activeX278.xml" ContentType="application/vnd.ms-office.activeX+xml"/>
  <Override PartName="/xl/activeX/activeX439.xml" ContentType="application/vnd.ms-office.activeX+xml"/>
  <Override PartName="/xl/activeX/activeX539.bin" ContentType="application/vnd.ms-office.activeX"/>
  <Override PartName="/xl/activeX/activeX625.xml" ContentType="application/vnd.ms-office.activeX+xml"/>
  <Override PartName="/xl/activeX/activeX725.bin" ContentType="application/vnd.ms-office.activeX"/>
  <Override PartName="/xl/activeX/activeX15.xml" ContentType="application/vnd.ms-office.activeX+xml"/>
  <Override PartName="/xl/activeX/activeX133.xml" ContentType="application/vnd.ms-office.activeX+xml"/>
  <Override PartName="/xl/activeX/activeX233.bin" ContentType="application/vnd.ms-office.activeX"/>
  <Override PartName="/xl/activeX/activeX378.bin" ContentType="application/vnd.ms-office.activeX"/>
  <Override PartName="/xl/activeX/activeX464.xml" ContentType="application/vnd.ms-office.activeX+xml"/>
  <Override PartName="/xl/activeX/activeX564.bin" ContentType="application/vnd.ms-office.activeX"/>
  <Override PartName="/xl/activeX/activeX99.bin" ContentType="application/vnd.ms-office.activeX"/>
  <Override PartName="/xl/activeX/activeX209.xml" ContentType="application/vnd.ms-office.activeX+xml"/>
  <Override PartName="/xl/activeX/activeX309.bin" ContentType="application/vnd.ms-office.activeX"/>
  <Override PartName="/xl/activeX/activeX650.xml" ContentType="application/vnd.ms-office.activeX+xml"/>
  <Override PartName="/xl/activeX/activeX750.bin" ContentType="application/vnd.ms-office.activeX"/>
  <Override PartName="/xl/activeX/activeX40.xml" ContentType="application/vnd.ms-office.activeX+xml"/>
  <Override PartName="/xl/activeX/activeX148.bin" ContentType="application/vnd.ms-office.activeX"/>
  <Override PartName="/xl/activeX/activeX379.xml" ContentType="application/vnd.ms-office.activeX+xml"/>
  <Override PartName="/xl/activeX/activeX479.bin" ContentType="application/vnd.ms-office.activeX"/>
  <Override PartName="/xl/activeX/activeX726.xml" ContentType="application/vnd.ms-office.activeX+xml"/>
  <Override PartName="/xl/activeX/activeX234.xml" ContentType="application/vnd.ms-office.activeX+xml"/>
  <Override PartName="/xl/activeX/activeX334.bin" ContentType="application/vnd.ms-office.activeX"/>
  <Override PartName="/xl/activeX/activeX420.xml" ContentType="application/vnd.ms-office.activeX+xml"/>
  <Override PartName="/xl/activeX/activeX520.bin" ContentType="application/vnd.ms-office.activeX"/>
  <Override PartName="/xl/activeX/activeX565.xml" ContentType="application/vnd.ms-office.activeX+xml"/>
  <Override PartName="/xl/activeX/activeX665.bin" ContentType="application/vnd.ms-office.activeX"/>
  <Override PartName="/xl/activeX/activeX751.xml" ContentType="application/vnd.ms-office.activeX+xml"/>
  <Override PartName="/xl/activeX/activeX55.bin" ContentType="application/vnd.ms-office.activeX"/>
  <Override PartName="/xl/activeX/activeX173.bin" ContentType="application/vnd.ms-office.activeX"/>
  <Override PartName="/xl/activeX/activeX590.xml" ContentType="application/vnd.ms-office.activeX+xml"/>
  <Override PartName="/xl/activeX/activeX690.bin" ContentType="application/vnd.ms-office.activeX"/>
  <Override PartName="/xl/activeX/activeX104.bin" ContentType="application/vnd.ms-office.activeX"/>
  <Override PartName="/xl/activeX/activeX149.xml" ContentType="application/vnd.ms-office.activeX+xml"/>
  <Override PartName="/xl/activeX/activeX249.bin" ContentType="application/vnd.ms-office.activeX"/>
  <Override PartName="/xl/activeX/activeX335.xml" ContentType="application/vnd.ms-office.activeX+xml"/>
  <Override PartName="/xl/activeX/activeX435.bin" ContentType="application/vnd.ms-office.activeX"/>
  <Override PartName="/xl/activeX/activeX666.xml" ContentType="application/vnd.ms-office.activeX+xml"/>
  <Override PartName="/xl/activeX/activeX80.bin" ContentType="application/vnd.ms-office.activeX"/>
  <Override PartName="/xl/activeX/activeX174.xml" ContentType="application/vnd.ms-office.activeX+xml"/>
  <Override PartName="/xl/activeX/activeX274.bin" ContentType="application/vnd.ms-office.activeX"/>
  <Override PartName="/xl/activeX/activeX521.xml" ContentType="application/vnd.ms-office.activeX+xml"/>
  <Override PartName="/xl/activeX/activeX621.bin" ContentType="application/vnd.ms-office.activeX"/>
  <Override PartName="/xl/activeX/activeX766.bin" ContentType="application/vnd.ms-office.activeX"/>
  <Override PartName="/xl/activeX/activeX11.bin" ContentType="application/vnd.ms-office.activeX"/>
  <Override PartName="/xl/activeX/activeX56.xml" ContentType="application/vnd.ms-office.activeX+xml"/>
  <Override PartName="/xl/activeX/activeX360.xml" ContentType="application/vnd.ms-office.activeX+xml"/>
  <Override PartName="/xl/activeX/activeX460.bin" ContentType="application/vnd.ms-office.activeX"/>
  <Override PartName="/xl/activeX/activeX691.xml" ContentType="application/vnd.ms-office.activeX+xml"/>
  <Override PartName="/xl/activeX/activeX81.xml" ContentType="application/vnd.ms-office.activeX+xml"/>
  <Override PartName="/xl/activeX/activeX105.xml" ContentType="application/vnd.ms-office.activeX+xml"/>
  <Override PartName="/xl/activeX/activeX205.bin" ContentType="application/vnd.ms-office.activeX"/>
  <Override PartName="/xl/activeX/activeX436.xml" ContentType="application/vnd.ms-office.activeX+xml"/>
  <Override PartName="/xl/activeX/activeX536.bin" ContentType="application/vnd.ms-office.activeX"/>
  <Override PartName="/xl/activeX/activeX622.xml" ContentType="application/vnd.ms-office.activeX+xml"/>
  <Override PartName="/xl/activeX/activeX767.xml" ContentType="application/vnd.ms-office.activeX+xml"/>
  <Override PartName="/xl/activeX/activeX130.xml" ContentType="application/vnd.ms-office.activeX+xml"/>
  <Override PartName="/xl/activeX/activeX189.bin" ContentType="application/vnd.ms-office.activeX"/>
  <Override PartName="/xl/activeX/activeX230.bin" ContentType="application/vnd.ms-office.activeX"/>
  <Override PartName="/xl/activeX/activeX275.xml" ContentType="application/vnd.ms-office.activeX+xml"/>
  <Override PartName="/xl/activeX/activeX375.bin" ContentType="application/vnd.ms-office.activeX"/>
  <Override PartName="/xl/activeX/activeX461.xml" ContentType="application/vnd.ms-office.activeX+xml"/>
  <Override PartName="/xl/activeX/activeX722.bin" ContentType="application/vnd.ms-office.activeX"/>
  <Override PartName="/xl/activeX/activeX12.xml" ContentType="application/vnd.ms-office.activeX+xml"/>
  <Override PartName="/xl/activeX/activeX206.xml" ContentType="application/vnd.ms-office.activeX+xml"/>
  <Override PartName="/xl/activeX/activeX561.bin" ContentType="application/vnd.ms-office.activeX"/>
  <Override PartName="/xl/activeX/activeX96.bin" ContentType="application/vnd.ms-office.activeX"/>
  <Override PartName="/xl/activeX/activeX306.bin" ContentType="application/vnd.ms-office.activeX"/>
  <Override PartName="/xl/activeX/activeX537.xml" ContentType="application/vnd.ms-office.activeX+xml"/>
  <Override PartName="/xl/activeX/activeX637.bin" ContentType="application/vnd.ms-office.activeX"/>
  <Override PartName="/xl/activeX/activeX723.xml" ContentType="application/vnd.ms-office.activeX+xml"/>
  <Override PartName="/xl/activeX/activeX27.bin" ContentType="application/vnd.ms-office.activeX"/>
  <Override PartName="/xl/activeX/activeX145.bin" ContentType="application/vnd.ms-office.activeX"/>
  <Override PartName="/xl/activeX/activeX231.xml" ContentType="application/vnd.ms-office.activeX+xml"/>
  <Override PartName="/xl/activeX/activeX331.bin" ContentType="application/vnd.ms-office.activeX"/>
  <Override PartName="/xl/activeX/activeX376.xml" ContentType="application/vnd.ms-office.activeX+xml"/>
  <Override PartName="/xl/activeX/activeX476.bin" ContentType="application/vnd.ms-office.activeX"/>
  <Override PartName="/xl/activeX/activeX562.xml" ContentType="application/vnd.ms-office.activeX+xml"/>
  <Override PartName="/xl/activeX/activeX662.bin" ContentType="application/vnd.ms-office.activeX"/>
  <Override PartName="/xl/activeX/activeX97.xml" ContentType="application/vnd.ms-office.activeX+xml"/>
  <Override PartName="/xl/activeX/activeX170.bin" ContentType="application/vnd.ms-office.activeX"/>
  <Override PartName="/xl/activeX/activeX307.xml" ContentType="application/vnd.ms-office.activeX+xml"/>
  <Override PartName="/xl/activeX/activeX407.bin" ContentType="application/vnd.ms-office.activeX"/>
  <Override PartName="/xl/activeX/activeX638.xml" ContentType="application/vnd.ms-office.activeX+xml"/>
  <Override PartName="/xl/activeX/activeX52.bin" ContentType="application/vnd.ms-office.activeX"/>
  <Override PartName="/xl/activeX/activeX146.xml" ContentType="application/vnd.ms-office.activeX+xml"/>
  <Override PartName="/xl/activeX/activeX246.bin" ContentType="application/vnd.ms-office.activeX"/>
  <Override PartName="/xl/activeX/activeX477.xml" ContentType="application/vnd.ms-office.activeX+xml"/>
  <Override PartName="/xl/activeX/activeX738.bin" ContentType="application/vnd.ms-office.activeX"/>
  <Override PartName="/xl/activeX/activeX28.xml" ContentType="application/vnd.ms-office.activeX+xml"/>
  <Override PartName="/xl/activeX/activeX101.bin" ContentType="application/vnd.ms-office.activeX"/>
  <Override PartName="/xl/activeX/activeX332.xml" ContentType="application/vnd.ms-office.activeX+xml"/>
  <Override PartName="/xl/activeX/activeX432.bin" ContentType="application/vnd.ms-office.activeX"/>
  <Override PartName="/xl/activeX/activeX577.bin" ContentType="application/vnd.ms-office.activeX"/>
  <Override PartName="/xl/activeX/activeX663.xml" ContentType="application/vnd.ms-office.activeX+xml"/>
  <Override PartName="/xl/activeX/activeX763.bin" ContentType="application/vnd.ms-office.activeX"/>
  <Override PartName="/xl/activeX/activeX53.xml" ContentType="application/vnd.ms-office.activeX+xml"/>
  <Override PartName="/xl/activeX/activeX171.xml" ContentType="application/vnd.ms-office.activeX+xml"/>
  <Override PartName="/xl/activeX/activeX271.bin" ContentType="application/vnd.ms-office.activeX"/>
  <Override PartName="/xl/activeX/activeX408.xml" ContentType="application/vnd.ms-office.activeX+xml"/>
  <Override PartName="/xl/activeX/activeX508.bin" ContentType="application/vnd.ms-office.activeX"/>
  <Override PartName="/xl/activeX/activeX739.xml" ContentType="application/vnd.ms-office.activeX+xml"/>
  <Override PartName="/xl/activeX/activeX102.xml" ContentType="application/vnd.ms-office.activeX+xml"/>
  <Override PartName="/xl/activeX/activeX202.bin" ContentType="application/vnd.ms-office.activeX"/>
  <Override PartName="/xl/activeX/activeX247.xml" ContentType="application/vnd.ms-office.activeX+xml"/>
  <Override PartName="/xl/activeX/activeX347.bin" ContentType="application/vnd.ms-office.activeX"/>
  <Override PartName="/xl/activeX/activeX433.xml" ContentType="application/vnd.ms-office.activeX+xml"/>
  <Override PartName="/xl/activeX/activeX578.xml" ContentType="application/vnd.ms-office.activeX+xml"/>
  <Override PartName="/xl/activeX/activeX678.bin" ContentType="application/vnd.ms-office.activeX"/>
  <Override PartName="/xl/activeX/activeX68.bin" ContentType="application/vnd.ms-office.activeX"/>
  <Override PartName="/xl/activeX/activeX186.bin" ContentType="application/vnd.ms-office.activeX"/>
  <Override PartName="/xl/activeX/activeX272.xml" ContentType="application/vnd.ms-office.activeX+xml"/>
  <Override PartName="/xl/activeX/activeX533.bin" ContentType="application/vnd.ms-office.activeX"/>
  <Override PartName="/xl/activeX/activeX764.xml" ContentType="application/vnd.ms-office.activeX+xml"/>
  <Override PartName="/xl/activeX/activeX372.bin" ContentType="application/vnd.ms-office.activeX"/>
  <Override PartName="/xl/activeX/activeX509.xml" ContentType="application/vnd.ms-office.activeX+xml"/>
  <Override PartName="/xl/activeX/activeX609.bin" ContentType="application/vnd.ms-office.activeX"/>
  <Override PartName="/xl/activeX/activeX93.bin" ContentType="application/vnd.ms-office.activeX"/>
  <Override PartName="/xl/activeX/activeX117.bin" ContentType="application/vnd.ms-office.activeX"/>
  <Override PartName="/xl/activeX/activeX203.xml" ContentType="application/vnd.ms-office.activeX+xml"/>
  <Override PartName="/xl/activeX/activeX303.bin" ContentType="application/vnd.ms-office.activeX"/>
  <Override PartName="/xl/activeX/activeX348.xml" ContentType="application/vnd.ms-office.activeX+xml"/>
  <Override PartName="/xl/activeX/activeX448.bin" ContentType="application/vnd.ms-office.activeX"/>
  <Override PartName="/xl/activeX/activeX534.xml" ContentType="application/vnd.ms-office.activeX+xml"/>
  <Override PartName="/xl/activeX/activeX634.bin" ContentType="application/vnd.ms-office.activeX"/>
  <Override PartName="/xl/activeX/activeX679.xml" ContentType="application/vnd.ms-office.activeX+xml"/>
  <Override PartName="/xl/activeX/activeX779.bin" ContentType="application/vnd.ms-office.activeX"/>
  <Override PartName="/xl/activeX/activeX69.xml" ContentType="application/vnd.ms-office.activeX+xml"/>
  <Override PartName="/xl/activeX/activeX142.bin" ContentType="application/vnd.ms-office.activeX"/>
  <Override PartName="/xl/activeX/activeX187.xml" ContentType="application/vnd.ms-office.activeX+xml"/>
  <Override PartName="/xl/activeX/activeX287.bin" ContentType="application/vnd.ms-office.activeX"/>
  <Override PartName="/xl/activeX/activeX373.xml" ContentType="application/vnd.ms-office.activeX+xml"/>
  <Override PartName="/xl/activeX/activeX473.bin" ContentType="application/vnd.ms-office.activeX"/>
  <Override PartName="/xl/activeX/activeX720.xml" ContentType="application/vnd.ms-office.activeX+xml"/>
  <Override PartName="/xl/activeX/activeX24.bin" ContentType="application/vnd.ms-office.activeX"/>
  <Override PartName="/xl/activeX/activeX118.xml" ContentType="application/vnd.ms-office.activeX+xml"/>
  <Override PartName="/xl/activeX/activeX218.bin" ContentType="application/vnd.ms-office.activeX"/>
  <Override PartName="/xl/activeX/activeX449.xml" ContentType="application/vnd.ms-office.activeX+xml"/>
  <Override PartName="/xl/activeX/activeX549.bin" ContentType="application/vnd.ms-office.activeX"/>
  <Override PartName="/xl/worksheets/sheet6.xml" ContentType="application/vnd.openxmlformats-officedocument.spreadsheetml.worksheet+xml"/>
  <Override PartName="/xl/activeX/activeX94.xml" ContentType="application/vnd.ms-office.activeX+xml"/>
  <Override PartName="/xl/activeX/activeX288.xml" ContentType="application/vnd.ms-office.activeX+xml"/>
  <Override PartName="/xl/activeX/activeX304.xml" ContentType="application/vnd.ms-office.activeX+xml"/>
  <Override PartName="/xl/activeX/activeX388.bin" ContentType="application/vnd.ms-office.activeX"/>
  <Override PartName="/xl/activeX/activeX404.bin" ContentType="application/vnd.ms-office.activeX"/>
  <Override PartName="/xl/activeX/activeX635.xml" ContentType="application/vnd.ms-office.activeX+xml"/>
  <Override PartName="/xl/activeX/activeX735.bin" ContentType="application/vnd.ms-office.activeX"/>
  <Override PartName="/xl/activeX/activeX25.xml" ContentType="application/vnd.ms-office.activeX+xml"/>
  <Override PartName="/xl/activeX/activeX143.xml" ContentType="application/vnd.ms-office.activeX+xml"/>
  <Override PartName="/xl/activeX/activeX243.bin" ContentType="application/vnd.ms-office.activeX"/>
  <Override PartName="/xl/activeX/activeX474.xml" ContentType="application/vnd.ms-office.activeX+xml"/>
  <Override PartName="/xl/activeX/activeX574.bin" ContentType="application/vnd.ms-office.activeX"/>
  <Override PartName="/xl/activeX/activeX660.xml" ContentType="application/vnd.ms-office.activeX+xml"/>
  <Override PartName="/xl/activeX/activeX760.bin" ContentType="application/vnd.ms-office.activeX"/>
  <Override PartName="/xl/activeX/activeX219.xml" ContentType="application/vnd.ms-office.activeX+xml"/>
  <Override PartName="/xl/activeX/activeX319.bin" ContentType="application/vnd.ms-office.activeX"/>
  <Override PartName="/xl/activeX/activeX405.xml" ContentType="application/vnd.ms-office.activeX+xml"/>
  <Override PartName="/xl/activeX/activeX505.bin" ContentType="application/vnd.ms-office.activeX"/>
  <Override PartName="/xl/activeX/activeX736.xml" ContentType="application/vnd.ms-office.activeX+xml"/>
  <Override PartName="/xl/activeX/activeX50.xml" ContentType="application/vnd.ms-office.activeX+xml"/>
  <Override PartName="/xl/activeX/activeX158.bin" ContentType="application/vnd.ms-office.activeX"/>
  <Override PartName="/xl/activeX/activeX244.xml" ContentType="application/vnd.ms-office.activeX+xml"/>
  <Override PartName="/xl/activeX/activeX344.bin" ContentType="application/vnd.ms-office.activeX"/>
  <Override PartName="/xl/activeX/activeX389.xml" ContentType="application/vnd.ms-office.activeX+xml"/>
  <Override PartName="/xl/activeX/activeX489.bin" ContentType="application/vnd.ms-office.activeX"/>
  <Override PartName="/xl/activeX/activeX575.xml" ContentType="application/vnd.ms-office.activeX+xml"/>
  <Override PartName="/xl/activeX/activeX183.bin" ContentType="application/vnd.ms-office.activeX"/>
  <Override PartName="/xl/activeX/activeX430.xml" ContentType="application/vnd.ms-office.activeX+xml"/>
  <Override PartName="/xl/activeX/activeX530.bin" ContentType="application/vnd.ms-office.activeX"/>
  <Override PartName="/xl/activeX/activeX675.bin" ContentType="application/vnd.ms-office.activeX"/>
  <Override PartName="/xl/activeX/activeX761.xml" ContentType="application/vnd.ms-office.activeX+xml"/>
  <Override PartName="/xl/activeX/activeX65.bin" ContentType="application/vnd.ms-office.activeX"/>
  <Override PartName="/xl/activeX/activeX159.xml" ContentType="application/vnd.ms-office.activeX+xml"/>
  <Override PartName="/xl/activeX/activeX506.xml" ContentType="application/vnd.ms-office.activeX+xml"/>
  <Override PartName="/xl/activeX/activeX606.bin" ContentType="application/vnd.ms-office.activeX"/>
  <Override PartName="/xl/activeX/activeX90.bin" ContentType="application/vnd.ms-office.activeX"/>
  <Override PartName="/xl/activeX/activeX114.bin" ContentType="application/vnd.ms-office.activeX"/>
  <Override PartName="/xl/activeX/activeX200.xml" ContentType="application/vnd.ms-office.activeX+xml"/>
  <Override PartName="/xl/activeX/activeX259.bin" ContentType="application/vnd.ms-office.activeX"/>
  <Override PartName="/xl/activeX/activeX300.bin" ContentType="application/vnd.ms-office.activeX"/>
  <Override PartName="/xl/activeX/activeX345.xml" ContentType="application/vnd.ms-office.activeX+xml"/>
  <Override PartName="/xl/activeX/activeX445.bin" ContentType="application/vnd.ms-office.activeX"/>
  <Override PartName="/xl/activeX/activeX676.xml" ContentType="application/vnd.ms-office.activeX+xml"/>
  <Override PartName="/xl/activeX/activeX776.bin" ContentType="application/vnd.ms-office.activeX"/>
  <Override PartName="/xl/activeX/activeX66.xml" ContentType="application/vnd.ms-office.activeX+xml"/>
  <Override PartName="/xl/activeX/activeX184.xml" ContentType="application/vnd.ms-office.activeX+xml"/>
  <Override PartName="/xl/activeX/activeX284.bin" ContentType="application/vnd.ms-office.activeX"/>
  <Override PartName="/xl/activeX/activeX370.xml" ContentType="application/vnd.ms-office.activeX+xml"/>
  <Override PartName="/xl/activeX/activeX531.xml" ContentType="application/vnd.ms-office.activeX+xml"/>
  <Override PartName="/xl/activeX/activeX631.bin" ContentType="application/vnd.ms-office.activeX"/>
  <Override PartName="/xl/activeX/activeX21.bin" ContentType="application/vnd.ms-office.activeX"/>
  <Override PartName="/xl/activeX/activeX115.xml" ContentType="application/vnd.ms-office.activeX+xml"/>
  <Override PartName="/xl/activeX/activeX470.bin" ContentType="application/vnd.ms-office.activeX"/>
  <Override PartName="/xl/activeX/activeX607.xml" ContentType="application/vnd.ms-office.activeX+xml"/>
  <Override PartName="/xl/activeX/activeX707.bin" ContentType="application/vnd.ms-office.activeX"/>
  <Override PartName="/xl/activeX/activeX91.xml" ContentType="application/vnd.ms-office.activeX+xml"/>
  <Override PartName="/xl/activeX/activeX199.bin" ContentType="application/vnd.ms-office.activeX"/>
  <Override PartName="/xl/activeX/activeX215.bin" ContentType="application/vnd.ms-office.activeX"/>
  <Override PartName="/xl/activeX/activeX301.xml" ContentType="application/vnd.ms-office.activeX+xml"/>
  <Override PartName="/xl/activeX/activeX401.bin" ContentType="application/vnd.ms-office.activeX"/>
  <Override PartName="/xl/activeX/activeX446.xml" ContentType="application/vnd.ms-office.activeX+xml"/>
  <Override PartName="/xl/activeX/activeX546.bin" ContentType="application/vnd.ms-office.activeX"/>
  <Override PartName="/xl/activeX/activeX632.xml" ContentType="application/vnd.ms-office.activeX+xml"/>
  <Override PartName="/xl/activeX/activeX732.bin" ContentType="application/vnd.ms-office.activeX"/>
  <Override PartName="/xl/activeX/activeX777.xml" ContentType="application/vnd.ms-office.activeX+xml"/>
  <Override PartName="/xl/worksheets/sheet3.xml" ContentType="application/vnd.openxmlformats-officedocument.spreadsheetml.worksheet+xml"/>
  <Override PartName="/xl/activeX/activeX22.xml" ContentType="application/vnd.ms-office.activeX+xml"/>
  <Override PartName="/xl/activeX/activeX140.xml" ContentType="application/vnd.ms-office.activeX+xml"/>
  <Override PartName="/xl/activeX/activeX240.bin" ContentType="application/vnd.ms-office.activeX"/>
  <Override PartName="/xl/activeX/activeX285.xml" ContentType="application/vnd.ms-office.activeX+xml"/>
  <Override PartName="/xl/activeX/activeX385.bin" ContentType="application/vnd.ms-office.activeX"/>
  <Override PartName="/xl/activeX/activeX471.xml" ContentType="application/vnd.ms-office.activeX+xml"/>
  <Override PartName="/xl/activeX/activeX571.bin" ContentType="application/vnd.ms-office.activeX"/>
  <Override PartName="/xl/activeX/activeX708.xml" ContentType="application/vnd.ms-office.activeX+xml"/>
  <Override PartName="/xl/activeX/activeX9.bin" ContentType="application/vnd.ms-office.activeX"/>
  <Override PartName="/xl/activeX/activeX216.xml" ContentType="application/vnd.ms-office.activeX+xml"/>
  <Override PartName="/xl/activeX/activeX316.bin" ContentType="application/vnd.ms-office.activeX"/>
  <Override PartName="/xl/activeX/activeX547.xml" ContentType="application/vnd.ms-office.activeX+xml"/>
  <Override PartName="/xl/activeX/activeX155.bin" ContentType="application/vnd.ms-office.activeX"/>
  <Override PartName="/xl/activeX/activeX386.xml" ContentType="application/vnd.ms-office.activeX+xml"/>
  <Override PartName="/xl/activeX/activeX402.xml" ContentType="application/vnd.ms-office.activeX+xml"/>
  <Override PartName="/xl/activeX/activeX502.bin" ContentType="application/vnd.ms-office.activeX"/>
  <Override PartName="/xl/activeX/activeX647.bin" ContentType="application/vnd.ms-office.activeX"/>
  <Override PartName="/xl/activeX/activeX733.xml" ContentType="application/vnd.ms-office.activeX+xml"/>
  <Override PartName="/xl/activeX/activeX37.bin" ContentType="application/vnd.ms-office.activeX"/>
  <Override PartName="/xl/activeX/activeX241.xml" ContentType="application/vnd.ms-office.activeX+xml"/>
  <Override PartName="/xl/activeX/activeX341.bin" ContentType="application/vnd.ms-office.activeX"/>
  <Override PartName="/xl/activeX/activeX486.bin" ContentType="application/vnd.ms-office.activeX"/>
  <Override PartName="/xl/activeX/activeX572.xml" ContentType="application/vnd.ms-office.activeX+xml"/>
  <Override PartName="/xl/activeX/activeX672.bin" ContentType="application/vnd.ms-office.activeX"/>
  <Override PartName="/xl/activeX/activeX62.bin" ContentType="application/vnd.ms-office.activeX"/>
  <Override PartName="/xl/activeX/activeX180.bin" ContentType="application/vnd.ms-office.activeX"/>
  <Override PartName="/xl/activeX/activeX317.xml" ContentType="application/vnd.ms-office.activeX+xml"/>
  <Override PartName="/xl/activeX/activeX417.bin" ContentType="application/vnd.ms-office.activeX"/>
  <Override PartName="/xl/activeX/activeX503.xml" ContentType="application/vnd.ms-office.activeX+xml"/>
  <Override PartName="/xl/activeX/activeX648.xml" ContentType="application/vnd.ms-office.activeX+xml"/>
  <Override PartName="/xl/activeX/activeX748.bin" ContentType="application/vnd.ms-office.activeX"/>
  <Override PartName="/xl/activeX/activeX38.xml" ContentType="application/vnd.ms-office.activeX+xml"/>
  <Override PartName="/xl/activeX/activeX111.bin" ContentType="application/vnd.ms-office.activeX"/>
  <Override PartName="/xl/activeX/activeX156.xml" ContentType="application/vnd.ms-office.activeX+xml"/>
  <Override PartName="/xl/activeX/activeX256.bin" ContentType="application/vnd.ms-office.activeX"/>
  <Override PartName="/xl/activeX/activeX342.xml" ContentType="application/vnd.ms-office.activeX+xml"/>
  <Override PartName="/xl/activeX/activeX487.xml" ContentType="application/vnd.ms-office.activeX+xml"/>
  <Override PartName="/xl/activeX/activeX587.bin" ContentType="application/vnd.ms-office.activeX"/>
  <Override PartName="/xl/activeX/activeX603.bin" ContentType="application/vnd.ms-office.activeX"/>
  <Override PartName="/xl/activeX/activeX181.xml" ContentType="application/vnd.ms-office.activeX+xml"/>
  <Override PartName="/xl/activeX/activeX442.bin" ContentType="application/vnd.ms-office.activeX"/>
  <Override PartName="/xl/activeX/activeX673.xml" ContentType="application/vnd.ms-office.activeX+xml"/>
  <Override PartName="/xl/activeX/activeX773.bin" ContentType="application/vnd.ms-office.activeX"/>
  <Override PartName="/xl/activeX/activeX63.xml" ContentType="application/vnd.ms-office.activeX+xml"/>
  <Override PartName="/xl/activeX/activeX281.bin" ContentType="application/vnd.ms-office.activeX"/>
  <Override PartName="/xl/activeX/activeX418.xml" ContentType="application/vnd.ms-office.activeX+xml"/>
  <Override PartName="/xl/activeX/activeX518.bin" ContentType="application/vnd.ms-office.activeX"/>
  <Override PartName="/xl/activeX/activeX604.xml" ContentType="application/vnd.ms-office.activeX+xml"/>
  <Override PartName="/xl/activeX/activeX704.bin" ContentType="application/vnd.ms-office.activeX"/>
  <Override PartName="/xl/activeX/activeX749.xml" ContentType="application/vnd.ms-office.activeX+xml"/>
  <Override PartName="/docProps/app.xml" ContentType="application/vnd.openxmlformats-officedocument.extended-properties+xml"/>
  <Override PartName="/xl/activeX/activeX112.xml" ContentType="application/vnd.ms-office.activeX+xml"/>
  <Override PartName="/xl/activeX/activeX212.bin" ContentType="application/vnd.ms-office.activeX"/>
  <Override PartName="/xl/activeX/activeX257.xml" ContentType="application/vnd.ms-office.activeX+xml"/>
  <Override PartName="/xl/activeX/activeX357.bin" ContentType="application/vnd.ms-office.activeX"/>
  <Override PartName="/xl/activeX/activeX443.xml" ContentType="application/vnd.ms-office.activeX+xml"/>
  <Override PartName="/xl/activeX/activeX543.bin" ContentType="application/vnd.ms-office.activeX"/>
  <Override PartName="/xl/activeX/activeX588.xml" ContentType="application/vnd.ms-office.activeX+xml"/>
  <Override PartName="/xl/activeX/activeX688.bin" ContentType="application/vnd.ms-office.activeX"/>
  <Override PartName="/xl/activeX/activeX774.xml" ContentType="application/vnd.ms-office.activeX+xml"/>
  <Override PartName="/xl/activeX/activeX78.bin" ContentType="application/vnd.ms-office.activeX"/>
  <Override PartName="/xl/activeX/activeX196.bin" ContentType="application/vnd.ms-office.activeX"/>
  <Override PartName="/xl/activeX/activeX282.xml" ContentType="application/vnd.ms-office.activeX+xml"/>
  <Override PartName="/xl/activeX/activeX382.bin" ContentType="application/vnd.ms-office.activeX"/>
  <Override PartName="/xl/activeX/activeX519.xml" ContentType="application/vnd.ms-office.activeX+xml"/>
  <Override PartName="/xl/activeX/activeX619.bin" ContentType="application/vnd.ms-office.activeX"/>
  <Override PartName="/xl/activeX/activeX127.bin" ContentType="application/vnd.ms-office.activeX"/>
  <Override PartName="/xl/activeX/activeX358.xml" ContentType="application/vnd.ms-office.activeX+xml"/>
  <Override PartName="/xl/activeX/activeX458.bin" ContentType="application/vnd.ms-office.activeX"/>
  <Override PartName="/xl/activeX/activeX689.xml" ContentType="application/vnd.ms-office.activeX+xml"/>
  <Override PartName="/xl/activeX/activeX705.xml" ContentType="application/vnd.ms-office.activeX+xml"/>
  <Override PartName="/xl/activeX/activeX6.bin" ContentType="application/vnd.ms-office.activeX"/>
  <Override PartName="/xl/activeX/activeX197.xml" ContentType="application/vnd.ms-office.activeX+xml"/>
  <Override PartName="/xl/activeX/activeX213.xml" ContentType="application/vnd.ms-office.activeX+xml"/>
  <Override PartName="/xl/activeX/activeX297.bin" ContentType="application/vnd.ms-office.activeX"/>
  <Override PartName="/xl/activeX/activeX313.bin" ContentType="application/vnd.ms-office.activeX"/>
  <Override PartName="/xl/activeX/activeX544.xml" ContentType="application/vnd.ms-office.activeX+xml"/>
  <Override PartName="/xl/activeX/activeX644.bin" ContentType="application/vnd.ms-office.activeX"/>
  <Override PartName="/xl/activeX/activeX730.xml" ContentType="application/vnd.ms-office.activeX+xml"/>
  <Override PartName="/xl/activeX/activeX34.bin" ContentType="application/vnd.ms-office.activeX"/>
  <Override PartName="/xl/activeX/activeX79.xml" ContentType="application/vnd.ms-office.activeX+xml"/>
  <Override PartName="/xl/activeX/activeX152.bin" ContentType="application/vnd.ms-office.activeX"/>
  <Override PartName="/xl/activeX/activeX383.xml" ContentType="application/vnd.ms-office.activeX+xml"/>
  <Override PartName="/xl/activeX/activeX483.bin" ContentType="application/vnd.ms-office.activeX"/>
  <Override PartName="/xl/activeX/activeX7.xml" ContentType="application/vnd.ms-office.activeX+xml"/>
  <Override PartName="/xl/activeX/activeX128.xml" ContentType="application/vnd.ms-office.activeX+xml"/>
  <Override PartName="/xl/activeX/activeX228.bin" ContentType="application/vnd.ms-office.activeX"/>
  <Override PartName="/xl/activeX/activeX314.xml" ContentType="application/vnd.ms-office.activeX+xml"/>
  <Override PartName="/xl/activeX/activeX414.bin" ContentType="application/vnd.ms-office.activeX"/>
  <Override PartName="/xl/activeX/activeX459.xml" ContentType="application/vnd.ms-office.activeX+xml"/>
  <Override PartName="/xl/activeX/activeX559.bin" ContentType="application/vnd.ms-office.activeX"/>
  <Override PartName="/xl/activeX/activeX645.xml" ContentType="application/vnd.ms-office.activeX+xml"/>
  <Override PartName="/xl/activeX/activeX153.xml" ContentType="application/vnd.ms-office.activeX+xml"/>
  <Override PartName="/xl/activeX/activeX253.bin" ContentType="application/vnd.ms-office.activeX"/>
  <Override PartName="/xl/activeX/activeX298.xml" ContentType="application/vnd.ms-office.activeX+xml"/>
  <Override PartName="/xl/activeX/activeX398.bin" ContentType="application/vnd.ms-office.activeX"/>
  <Override PartName="/xl/activeX/activeX484.xml" ContentType="application/vnd.ms-office.activeX+xml"/>
  <Override PartName="/xl/activeX/activeX500.xml" ContentType="application/vnd.ms-office.activeX+xml"/>
  <Override PartName="/xl/activeX/activeX600.bin" ContentType="application/vnd.ms-office.activeX"/>
  <Override PartName="/xl/activeX/activeX745.bin" ContentType="application/vnd.ms-office.activeX"/>
  <Override PartName="/xl/activeX/activeX35.xml" ContentType="application/vnd.ms-office.activeX+xml"/>
  <Override PartName="/xl/activeX/activeX229.xml" ContentType="application/vnd.ms-office.activeX+xml"/>
  <Override PartName="/xl/activeX/activeX584.bin" ContentType="application/vnd.ms-office.activeX"/>
  <Override PartName="/xl/activeX/activeX670.xml" ContentType="application/vnd.ms-office.activeX+xml"/>
  <Override PartName="/xl/activeX/activeX770.bin" ContentType="application/vnd.ms-office.activeX"/>
  <Override PartName="/xl/activeX/activeX60.xml" ContentType="application/vnd.ms-office.activeX+xml"/>
  <Override PartName="/xl/activeX/activeX329.bin" ContentType="application/vnd.ms-office.activeX"/>
  <Override PartName="/xl/activeX/activeX415.xml" ContentType="application/vnd.ms-office.activeX+xml"/>
  <Override PartName="/xl/activeX/activeX515.bin" ContentType="application/vnd.ms-office.activeX"/>
  <Override PartName="/xl/activeX/activeX746.xml" ContentType="application/vnd.ms-office.activeX+xml"/>
  <Override PartName="/xl/activeX/activeX168.bin" ContentType="application/vnd.ms-office.activeX"/>
  <Override PartName="/xl/activeX/activeX254.xml" ContentType="application/vnd.ms-office.activeX+xml"/>
  <Override PartName="/xl/activeX/activeX354.bin" ContentType="application/vnd.ms-office.activeX"/>
  <Override PartName="/xl/activeX/activeX399.xml" ContentType="application/vnd.ms-office.activeX+xml"/>
  <Override PartName="/xl/activeX/activeX499.bin" ContentType="application/vnd.ms-office.activeX"/>
  <Override PartName="/xl/activeX/activeX585.xml" ContentType="application/vnd.ms-office.activeX+xml"/>
  <Override PartName="/xl/activeX/activeX601.xml" ContentType="application/vnd.ms-office.activeX+xml"/>
  <Override PartName="/xl/activeX/activeX685.bin" ContentType="application/vnd.ms-office.activeX"/>
  <Override PartName="/xl/activeX/activeX701.bin" ContentType="application/vnd.ms-office.activeX"/>
  <Override PartName="/xl/activeX/activeX193.bin" ContentType="application/vnd.ms-office.activeX"/>
  <Override PartName="/xl/activeX/activeX440.xml" ContentType="application/vnd.ms-office.activeX+xml"/>
  <Override PartName="/xl/activeX/activeX540.bin" ContentType="application/vnd.ms-office.activeX"/>
  <Override PartName="/xl/activeX/activeX771.xml" ContentType="application/vnd.ms-office.activeX+xml"/>
  <Override PartName="/xl/activeX/activeX75.bin" ContentType="application/vnd.ms-office.activeX"/>
  <Override PartName="/xl/activeX/activeX169.xml" ContentType="application/vnd.ms-office.activeX+xml"/>
  <Override PartName="/xl/activeX/activeX269.bin" ContentType="application/vnd.ms-office.activeX"/>
  <Override PartName="/xl/activeX/activeX516.xml" ContentType="application/vnd.ms-office.activeX+xml"/>
  <Override PartName="/xl/activeX/activeX616.bin" ContentType="application/vnd.ms-office.activeX"/>
  <Override PartName="/xl/activeX/activeX702.xml" ContentType="application/vnd.ms-office.activeX+xml"/>
  <Override PartName="/xl/activeX/activeX3.bin" ContentType="application/vnd.ms-office.activeX"/>
  <Override PartName="/xl/activeX/activeX124.bin" ContentType="application/vnd.ms-office.activeX"/>
  <Override PartName="/xl/activeX/activeX210.xml" ContentType="application/vnd.ms-office.activeX+xml"/>
  <Override PartName="/xl/activeX/activeX310.bin" ContentType="application/vnd.ms-office.activeX"/>
  <Override PartName="/xl/activeX/activeX355.xml" ContentType="application/vnd.ms-office.activeX+xml"/>
  <Override PartName="/xl/activeX/activeX455.bin" ContentType="application/vnd.ms-office.activeX"/>
  <Override PartName="/xl/activeX/activeX541.xml" ContentType="application/vnd.ms-office.activeX+xml"/>
  <Override PartName="/xl/activeX/activeX641.bin" ContentType="application/vnd.ms-office.activeX"/>
  <Override PartName="/xl/activeX/activeX686.xml" ContentType="application/vnd.ms-office.activeX+xml"/>
  <Override PartName="/xl/activeX/activeX76.xml" ContentType="application/vnd.ms-office.activeX+xml"/>
  <Override PartName="/xl/activeX/activeX194.xml" ContentType="application/vnd.ms-office.activeX+xml"/>
  <Override PartName="/xl/activeX/activeX294.bin" ContentType="application/vnd.ms-office.activeX"/>
  <Override PartName="/xl/activeX/activeX380.xml" ContentType="application/vnd.ms-office.activeX+xml"/>
  <Override PartName="/xl/activeX/activeX480.bin" ContentType="application/vnd.ms-office.activeX"/>
  <Override PartName="/xl/activeX/activeX617.xml" ContentType="application/vnd.ms-office.activeX+xml"/>
  <Override PartName="/xl/activeX/activeX31.bin" ContentType="application/vnd.ms-office.activeX"/>
  <Override PartName="/xl/activeX/activeX125.xml" ContentType="application/vnd.ms-office.activeX+xml"/>
  <Override PartName="/xl/activeX/activeX225.bin" ContentType="application/vnd.ms-office.activeX"/>
  <Override PartName="/xl/activeX/activeX456.xml" ContentType="application/vnd.ms-office.activeX+xml"/>
  <Override PartName="/xl/activeX/activeX717.bin" ContentType="application/vnd.ms-office.activeX"/>
  <Override PartName="/xl/activeX/activeX4.xml" ContentType="application/vnd.ms-office.activeX+xml"/>
  <Override PartName="/xl/activeX/activeX295.xml" ContentType="application/vnd.ms-office.activeX+xml"/>
  <Override PartName="/xl/activeX/activeX311.xml" ContentType="application/vnd.ms-office.activeX+xml"/>
  <Override PartName="/xl/activeX/activeX411.bin" ContentType="application/vnd.ms-office.activeX"/>
  <Override PartName="/xl/activeX/activeX556.bin" ContentType="application/vnd.ms-office.activeX"/>
  <Override PartName="/xl/activeX/activeX642.xml" ContentType="application/vnd.ms-office.activeX+xml"/>
  <Override PartName="/xl/activeX/activeX742.bin" ContentType="application/vnd.ms-office.activeX"/>
  <Override PartName="/xl/activeX/activeX32.xml" ContentType="application/vnd.ms-office.activeX+xml"/>
  <Override PartName="/xl/activeX/activeX150.xml" ContentType="application/vnd.ms-office.activeX+xml"/>
  <Override PartName="/xl/activeX/activeX250.bin" ContentType="application/vnd.ms-office.activeX"/>
  <Override PartName="/xl/activeX/activeX395.bin" ContentType="application/vnd.ms-office.activeX"/>
  <Override PartName="/xl/activeX/activeX481.xml" ContentType="application/vnd.ms-office.activeX+xml"/>
  <Override PartName="/xl/activeX/activeX581.bin" ContentType="application/vnd.ms-office.activeX"/>
  <Override PartName="/xl/activeX/activeX718.xml" ContentType="application/vnd.ms-office.activeX+xml"/>
  <Override PartName="/xl/activeX/activeX226.xml" ContentType="application/vnd.ms-office.activeX+xml"/>
  <Override PartName="/xl/activeX/activeX326.bin" ContentType="application/vnd.ms-office.activeX"/>
  <Override PartName="/xl/activeX/activeX412.xml" ContentType="application/vnd.ms-office.activeX+xml"/>
  <Override PartName="/xl/activeX/activeX557.xml" ContentType="application/vnd.ms-office.activeX+xml"/>
  <Override PartName="/xl/activeX/activeX657.bin" ContentType="application/vnd.ms-office.activeX"/>
  <Override PartName="/xl/activeX/activeX165.bin" ContentType="application/vnd.ms-office.activeX"/>
  <Override PartName="/xl/activeX/activeX251.xml" ContentType="application/vnd.ms-office.activeX+xml"/>
  <Override PartName="/xl/activeX/activeX396.xml" ContentType="application/vnd.ms-office.activeX+xml"/>
  <Override PartName="/xl/activeX/activeX496.bin" ContentType="application/vnd.ms-office.activeX"/>
  <Override PartName="/xl/activeX/activeX512.bin" ContentType="application/vnd.ms-office.activeX"/>
  <Override PartName="/xl/activeX/activeX743.xml" ContentType="application/vnd.ms-office.activeX+xml"/>
  <Override PartName="/xl/activeX/activeX47.bin" ContentType="application/vnd.ms-office.activeX"/>
  <Override PartName="/xl/activeX/activeX351.bin" ContentType="application/vnd.ms-office.activeX"/>
  <Override PartName="/xl/activeX/activeX582.xml" ContentType="application/vnd.ms-office.activeX+xml"/>
  <Override PartName="/xl/activeX/activeX682.bin" ContentType="application/vnd.ms-office.activeX"/>
  <Override PartName="/xl/activeX/activeX72.bin" ContentType="application/vnd.ms-office.activeX"/>
  <Override PartName="/xl/activeX/activeX190.bin" ContentType="application/vnd.ms-office.activeX"/>
  <Override PartName="/xl/activeX/activeX327.xml" ContentType="application/vnd.ms-office.activeX+xml"/>
  <Override PartName="/xl/activeX/activeX427.bin" ContentType="application/vnd.ms-office.activeX"/>
  <Override PartName="/xl/activeX/activeX513.xml" ContentType="application/vnd.ms-office.activeX+xml"/>
  <Override PartName="/xl/activeX/activeX613.bin" ContentType="application/vnd.ms-office.activeX"/>
  <Override PartName="/xl/activeX/activeX658.xml" ContentType="application/vnd.ms-office.activeX+xml"/>
  <Override PartName="/xl/activeX/activeX758.bin" ContentType="application/vnd.ms-office.activeX"/>
  <Override PartName="/xl/activeX/activeX48.xml" ContentType="application/vnd.ms-office.activeX+xml"/>
  <Override PartName="/xl/activeX/activeX121.bin" ContentType="application/vnd.ms-office.activeX"/>
  <Override PartName="/xl/activeX/activeX166.xml" ContentType="application/vnd.ms-office.activeX+xml"/>
  <Override PartName="/xl/activeX/activeX266.bin" ContentType="application/vnd.ms-office.activeX"/>
  <Override PartName="/xl/activeX/activeX352.xml" ContentType="application/vnd.ms-office.activeX+xml"/>
  <Override PartName="/xl/activeX/activeX452.bin" ContentType="application/vnd.ms-office.activeX"/>
  <Override PartName="/xl/activeX/activeX497.xml" ContentType="application/vnd.ms-office.activeX+xml"/>
  <Override PartName="/xl/activeX/activeX597.bin" ContentType="application/vnd.ms-office.activeX"/>
  <Override PartName="/xl/activeX/activeX683.xml" ContentType="application/vnd.ms-office.activeX+xml"/>
  <Override PartName="/xl/activeX/activeX191.xml" ContentType="application/vnd.ms-office.activeX+xml"/>
  <Override PartName="/xl/activeX/activeX291.bin" ContentType="application/vnd.ms-office.activeX"/>
  <Override PartName="/xl/activeX/activeX428.xml" ContentType="application/vnd.ms-office.activeX+xml"/>
  <Override PartName="/xl/activeX/activeX528.bin" ContentType="application/vnd.ms-office.activeX"/>
  <Override PartName="/xl/activeX/activeX759.xml" ContentType="application/vnd.ms-office.activeX+xml"/>
  <Override PartName="/xl/activeX/activeX73.xml" ContentType="application/vnd.ms-office.activeX+xml"/>
  <Override PartName="/xl/activeX/activeX267.xml" ContentType="application/vnd.ms-office.activeX+xml"/>
  <Override PartName="/xl/activeX/activeX367.bin" ContentType="application/vnd.ms-office.activeX"/>
  <Override PartName="/xl/activeX/activeX598.xml" ContentType="application/vnd.ms-office.activeX+xml"/>
  <Override PartName="/xl/activeX/activeX614.xml" ContentType="application/vnd.ms-office.activeX+xml"/>
  <Override PartName="/xl/activeX/activeX714.bin" ContentType="application/vnd.ms-office.activeX"/>
  <Override PartName="/xl/activeX/activeX1.xml" ContentType="application/vnd.ms-office.activeX+xml"/>
  <Override PartName="/xl/activeX/activeX122.xml" ContentType="application/vnd.ms-office.activeX+xml"/>
  <Override PartName="/xl/activeX/activeX222.bin" ContentType="application/vnd.ms-office.activeX"/>
  <Override PartName="/xl/activeX/activeX453.xml" ContentType="application/vnd.ms-office.activeX+xml"/>
  <Override PartName="/xl/activeX/activeX553.bin" ContentType="application/vnd.ms-office.activeX"/>
  <Override PartName="/xl/activeX/activeX698.bin" ContentType="application/vnd.ms-office.activeX"/>
  <Override PartName="/xl/activeX/activeX88.bin" ContentType="application/vnd.ms-office.activeX"/>
  <Override PartName="/xl/activeX/activeX292.xml" ContentType="application/vnd.ms-office.activeX+xml"/>
  <Override PartName="/xl/activeX/activeX392.bin" ContentType="application/vnd.ms-office.activeX"/>
  <Override PartName="/xl/activeX/activeX529.xml" ContentType="application/vnd.ms-office.activeX+xml"/>
  <Override PartName="/xl/activeX/activeX629.bin" ContentType="application/vnd.ms-office.activeX"/>
  <Override PartName="/xl/sharedStrings.xml" ContentType="application/vnd.openxmlformats-officedocument.spreadsheetml.sharedStrings+xml"/>
  <Override PartName="/xl/activeX/activeX19.bin" ContentType="application/vnd.ms-office.activeX"/>
  <Override PartName="/xl/activeX/activeX137.bin" ContentType="application/vnd.ms-office.activeX"/>
  <Override PartName="/xl/activeX/activeX223.xml" ContentType="application/vnd.ms-office.activeX+xml"/>
  <Override PartName="/xl/activeX/activeX323.bin" ContentType="application/vnd.ms-office.activeX"/>
  <Override PartName="/xl/activeX/activeX368.xml" ContentType="application/vnd.ms-office.activeX+xml"/>
  <Override PartName="/xl/activeX/activeX468.bin" ContentType="application/vnd.ms-office.activeX"/>
  <Override PartName="/xl/activeX/activeX554.xml" ContentType="application/vnd.ms-office.activeX+xml"/>
  <Override PartName="/xl/activeX/activeX699.xml" ContentType="application/vnd.ms-office.activeX+xml"/>
  <Override PartName="/xl/activeX/activeX715.xml" ContentType="application/vnd.ms-office.activeX+xml"/>
  <Override PartName="/xl/activeX/activeX89.xml" ContentType="application/vnd.ms-office.activeX+xml"/>
  <Override PartName="/xl/activeX/activeX162.bin" ContentType="application/vnd.ms-office.activeX"/>
  <Override PartName="/xl/activeX/activeX393.xml" ContentType="application/vnd.ms-office.activeX+xml"/>
  <Override PartName="/xl/activeX/activeX654.bin" ContentType="application/vnd.ms-office.activeX"/>
  <Override PartName="/xl/activeX/activeX740.xml" ContentType="application/vnd.ms-office.activeX+xml"/>
  <Override PartName="/xl/activeX/activeX44.bin" ContentType="application/vnd.ms-office.activeX"/>
  <Override PartName="/xl/activeX/activeX138.xml" ContentType="application/vnd.ms-office.activeX+xml"/>
  <Override PartName="/xl/activeX/activeX493.bin" ContentType="application/vnd.ms-office.activeX"/>
  <Override PartName="/xl/activeX/activeX238.bin" ContentType="application/vnd.ms-office.activeX"/>
  <Override PartName="/xl/activeX/activeX324.xml" ContentType="application/vnd.ms-office.activeX+xml"/>
  <Override PartName="/xl/activeX/activeX424.bin" ContentType="application/vnd.ms-office.activeX"/>
  <Override PartName="/xl/activeX/activeX469.xml" ContentType="application/vnd.ms-office.activeX+xml"/>
  <Override PartName="/xl/activeX/activeX569.bin" ContentType="application/vnd.ms-office.activeX"/>
  <Override PartName="/xl/activeX/activeX655.xml" ContentType="application/vnd.ms-office.activeX+xml"/>
  <Override PartName="/xl/activeX/activeX755.bin" ContentType="application/vnd.ms-office.activeX"/>
  <Override PartName="/xl/activeX/activeX45.xml" ContentType="application/vnd.ms-office.activeX+xml"/>
  <Override PartName="/xl/activeX/activeX163.xml" ContentType="application/vnd.ms-office.activeX+xml"/>
  <Override PartName="/xl/activeX/activeX263.bin" ContentType="application/vnd.ms-office.activeX"/>
  <Override PartName="/xl/activeX/activeX494.xml" ContentType="application/vnd.ms-office.activeX+xml"/>
  <Override PartName="/xl/activeX/activeX510.xml" ContentType="application/vnd.ms-office.activeX+xml"/>
  <Override PartName="/xl/activeX/activeX594.bin" ContentType="application/vnd.ms-office.activeX"/>
  <Override PartName="/xl/activeX/activeX610.bin" ContentType="application/vnd.ms-office.activeX"/>
  <Override PartName="/xl/activeX/activeX239.xml" ContentType="application/vnd.ms-office.activeX+xml"/>
  <Override PartName="/xl/activeX/activeX339.bin" ContentType="application/vnd.ms-office.activeX"/>
  <Override PartName="/xl/activeX/activeX680.xml" ContentType="application/vnd.ms-office.activeX+xml"/>
  <Override PartName="/xl/drawings/drawing3.xml" ContentType="application/vnd.openxmlformats-officedocument.drawing+xml"/>
  <Override PartName="/xl/activeX/activeX70.xml" ContentType="application/vnd.ms-office.activeX+xml"/>
  <Override PartName="/xl/activeX/activeX178.bin" ContentType="application/vnd.ms-office.activeX"/>
  <Override PartName="/xl/activeX/activeX425.xml" ContentType="application/vnd.ms-office.activeX+xml"/>
  <Override PartName="/xl/activeX/activeX525.bin" ContentType="application/vnd.ms-office.activeX"/>
  <Override PartName="/xl/activeX/activeX611.xml" ContentType="application/vnd.ms-office.activeX+xml"/>
  <Override PartName="/xl/activeX/activeX711.bin" ContentType="application/vnd.ms-office.activeX"/>
  <Override PartName="/xl/activeX/activeX756.xml" ContentType="application/vnd.ms-office.activeX+xml"/>
  <Override PartName="/xl/activeX/activeX264.xml" ContentType="application/vnd.ms-office.activeX+xml"/>
  <Override PartName="/xl/activeX/activeX364.bin" ContentType="application/vnd.ms-office.activeX"/>
  <Override PartName="/xl/activeX/activeX450.xml" ContentType="application/vnd.ms-office.activeX+xml"/>
  <Override PartName="/xl/activeX/activeX550.bin" ContentType="application/vnd.ms-office.activeX"/>
  <Override PartName="/xl/activeX/activeX595.xml" ContentType="application/vnd.ms-office.activeX+xml"/>
  <Override PartName="/xl/activeX/activeX695.bin" ContentType="application/vnd.ms-office.activeX"/>
  <Override PartName="/xl/activeX/activeX85.bin" ContentType="application/vnd.ms-office.activeX"/>
  <Override PartName="/xl/activeX/activeX109.bin" ContentType="application/vnd.ms-office.activeX"/>
  <Override PartName="/xl/activeX/activeX526.xml" ContentType="application/vnd.ms-office.activeX+xml"/>
  <Override PartName="/xl/activeX/activeX134.bin" ContentType="application/vnd.ms-office.activeX"/>
  <Override PartName="/xl/activeX/activeX179.xml" ContentType="application/vnd.ms-office.activeX+xml"/>
  <Override PartName="/xl/activeX/activeX279.bin" ContentType="application/vnd.ms-office.activeX"/>
  <Override PartName="/xl/activeX/activeX365.xml" ContentType="application/vnd.ms-office.activeX+xml"/>
  <Override PartName="/xl/activeX/activeX626.bin" ContentType="application/vnd.ms-office.activeX"/>
  <Override PartName="/xl/activeX/activeX712.xml" ContentType="application/vnd.ms-office.activeX+xml"/>
  <Override PartName="/docProps/core.xml" ContentType="application/vnd.openxmlformats-package.core-properties+xml"/>
  <Override PartName="/xl/activeX/activeX16.bin" ContentType="application/vnd.ms-office.activeX"/>
  <Override PartName="/xl/activeX/activeX220.xml" ContentType="application/vnd.ms-office.activeX+xml"/>
  <Override PartName="/xl/activeX/activeX320.bin" ContentType="application/vnd.ms-office.activeX"/>
  <Override PartName="/xl/activeX/activeX465.bin" ContentType="application/vnd.ms-office.activeX"/>
  <Override PartName="/xl/activeX/activeX551.xml" ContentType="application/vnd.ms-office.activeX+xml"/>
  <Override PartName="/xl/activeX/activeX651.bin" ContentType="application/vnd.ms-office.activeX"/>
  <Override PartName="/xl/activeX/activeX696.xml" ContentType="application/vnd.ms-office.activeX+xml"/>
  <Override PartName="/xl/activeX/activeX41.bin" ContentType="application/vnd.ms-office.activeX"/>
  <Override PartName="/xl/activeX/activeX86.xml" ContentType="application/vnd.ms-office.activeX+xml"/>
  <Override PartName="/xl/activeX/activeX390.xml" ContentType="application/vnd.ms-office.activeX+xml"/>
  <Override PartName="/xl/activeX/activeX490.bin" ContentType="application/vnd.ms-office.activeX"/>
  <Override PartName="/xl/activeX/activeX627.xml" ContentType="application/vnd.ms-office.activeX+xml"/>
  <Override PartName="/xl/activeX/activeX727.bin" ContentType="application/vnd.ms-office.activeX"/>
  <Override PartName="/xl/activeX/activeX17.xml" ContentType="application/vnd.ms-office.activeX+xml"/>
  <Override PartName="/xl/activeX/activeX135.xml" ContentType="application/vnd.ms-office.activeX+xml"/>
  <Override PartName="/xl/activeX/activeX235.bin" ContentType="application/vnd.ms-office.activeX"/>
  <Override PartName="/xl/activeX/activeX321.xml" ContentType="application/vnd.ms-office.activeX+xml"/>
  <Override PartName="/xl/activeX/activeX466.xml" ContentType="application/vnd.ms-office.activeX+xml"/>
  <Override PartName="/xl/activeX/activeX566.bin" ContentType="application/vnd.ms-office.activeX"/>
  <Override PartName="/xl/activeX/activeX160.xml" ContentType="application/vnd.ms-office.activeX+xml"/>
  <Override PartName="/xl/activeX/activeX421.bin" ContentType="application/vnd.ms-office.activeX"/>
  <Override PartName="/xl/activeX/activeX652.xml" ContentType="application/vnd.ms-office.activeX+xml"/>
  <Override PartName="/xl/activeX/activeX752.bin" ContentType="application/vnd.ms-office.activeX"/>
  <Override PartName="/xl/activeX/activeX42.xml" ContentType="application/vnd.ms-office.activeX+xml"/>
  <Override PartName="/xl/activeX/activeX260.bin" ContentType="application/vnd.ms-office.activeX"/>
  <Override PartName="/xl/activeX/activeX491.xml" ContentType="application/vnd.ms-office.activeX+xml"/>
  <Override PartName="/xl/activeX/activeX591.bin" ContentType="application/vnd.ms-office.activeX"/>
  <Override PartName="/xl/activeX/activeX728.xml" ContentType="application/vnd.ms-office.activeX+xml"/>
  <Override PartName="/xl/activeX/activeX236.xml" ContentType="application/vnd.ms-office.activeX+xml"/>
  <Override PartName="/xl/activeX/activeX336.bin" ContentType="application/vnd.ms-office.activeX"/>
  <Override PartName="/xl/activeX/activeX422.xml" ContentType="application/vnd.ms-office.activeX+xml"/>
  <Override PartName="/xl/activeX/activeX522.bin" ContentType="application/vnd.ms-office.activeX"/>
  <Override PartName="/xl/activeX/activeX567.xml" ContentType="application/vnd.ms-office.activeX+xml"/>
  <Override PartName="/xl/activeX/activeX667.bin" ContentType="application/vnd.ms-office.activeX"/>
  <Override PartName="/xl/activeX/activeX753.xml" ContentType="application/vnd.ms-office.activeX+xml"/>
  <Override PartName="/xl/activeX/activeX57.bin" ContentType="application/vnd.ms-office.activeX"/>
  <Override PartName="/xl/activeX/activeX175.bin" ContentType="application/vnd.ms-office.activeX"/>
  <Override PartName="/xl/activeX/activeX261.xml" ContentType="application/vnd.ms-office.activeX+xml"/>
  <Override PartName="/xl/activeX/activeX361.bin" ContentType="application/vnd.ms-office.activeX"/>
  <Override PartName="/xl/activeX/activeX592.xml" ContentType="application/vnd.ms-office.activeX+xml"/>
  <Override PartName="/xl/activeX/activeX692.bin" ContentType="application/vnd.ms-office.activeX"/>
  <Override PartName="/xl/activeX/activeX106.bin" ContentType="application/vnd.ms-office.activeX"/>
  <Override PartName="/xl/activeX/activeX337.xml" ContentType="application/vnd.ms-office.activeX+xml"/>
  <Override PartName="/xl/activeX/activeX437.bin" ContentType="application/vnd.ms-office.activeX"/>
  <Override PartName="/xl/activeX/activeX668.xml" ContentType="application/vnd.ms-office.activeX+xml"/>
  <Override PartName="/xl/activeX/activeX82.bin" ContentType="application/vnd.ms-office.activeX"/>
  <Override PartName="/xl/activeX/activeX176.xml" ContentType="application/vnd.ms-office.activeX+xml"/>
  <Override PartName="/xl/activeX/activeX276.bin" ContentType="application/vnd.ms-office.activeX"/>
  <Override PartName="/xl/activeX/activeX523.xml" ContentType="application/vnd.ms-office.activeX+xml"/>
  <Override PartName="/xl/activeX/activeX623.bin" ContentType="application/vnd.ms-office.activeX"/>
  <Override PartName="/xl/activeX/activeX768.bin" ContentType="application/vnd.ms-office.activeX"/>
  <Override PartName="/xl/activeX/activeX13.bin" ContentType="application/vnd.ms-office.activeX"/>
  <Override PartName="/xl/activeX/activeX58.xml" ContentType="application/vnd.ms-office.activeX+xml"/>
  <Override PartName="/xl/activeX/activeX131.bin" ContentType="application/vnd.ms-office.activeX"/>
  <Override PartName="/xl/activeX/activeX362.xml" ContentType="application/vnd.ms-office.activeX+xml"/>
  <Override PartName="/xl/activeX/activeX462.bin" ContentType="application/vnd.ms-office.activeX"/>
  <Override PartName="/xl/activeX/activeX693.xml" ContentType="application/vnd.ms-office.activeX+xml"/>
  <Override PartName="/xl/activeX/activeX83.xml" ContentType="application/vnd.ms-office.activeX+xml"/>
  <Override PartName="/xl/activeX/activeX107.xml" ContentType="application/vnd.ms-office.activeX+xml"/>
  <Override PartName="/xl/activeX/activeX207.bin" ContentType="application/vnd.ms-office.activeX"/>
  <Override PartName="/xl/activeX/activeX438.xml" ContentType="application/vnd.ms-office.activeX+xml"/>
  <Override PartName="/xl/activeX/activeX538.bin" ContentType="application/vnd.ms-office.activeX"/>
  <Override PartName="/xl/activeX/activeX769.xml" ContentType="application/vnd.ms-office.activeX+xml"/>
  <Override PartName="/xl/activeX/activeX132.xml" ContentType="application/vnd.ms-office.activeX+xml"/>
  <Override PartName="/xl/activeX/activeX277.xml" ContentType="application/vnd.ms-office.activeX+xml"/>
  <Override PartName="/xl/activeX/activeX377.bin" ContentType="application/vnd.ms-office.activeX"/>
  <Override PartName="/xl/activeX/activeX624.xml" ContentType="application/vnd.ms-office.activeX+xml"/>
  <Override PartName="/xl/activeX/activeX724.bin" ContentType="application/vnd.ms-office.activeX"/>
  <Override PartName="/xl/activeX/activeX14.xml" ContentType="application/vnd.ms-office.activeX+xml"/>
  <Override PartName="/xl/activeX/activeX208.xml" ContentType="application/vnd.ms-office.activeX+xml"/>
  <Override PartName="/xl/activeX/activeX232.bin" ContentType="application/vnd.ms-office.activeX"/>
  <Override PartName="/xl/activeX/activeX463.xml" ContentType="application/vnd.ms-office.activeX+xml"/>
  <Override PartName="/xl/activeX/activeX563.bin" ContentType="application/vnd.ms-office.activeX"/>
  <Override PartName="/xl/activeX/activeX98.bin" ContentType="application/vnd.ms-office.activeX"/>
  <Override PartName="/xl/activeX/activeX308.bin" ContentType="application/vnd.ms-office.activeX"/>
  <Override PartName="/xl/activeX/activeX539.xml" ContentType="application/vnd.ms-office.activeX+xml"/>
  <Override PartName="/xl/activeX/activeX639.bin" ContentType="application/vnd.ms-office.activeX"/>
  <Override PartName="/xl/activeX/activeX725.xml" ContentType="application/vnd.ms-office.activeX+xml"/>
  <Override PartName="/xl/activeX/activeX29.bin" ContentType="application/vnd.ms-office.activeX"/>
  <Override PartName="/xl/activeX/activeX147.bin" ContentType="application/vnd.ms-office.activeX"/>
  <Override PartName="/xl/activeX/activeX233.xml" ContentType="application/vnd.ms-office.activeX+xml"/>
  <Override PartName="/xl/activeX/activeX333.bin" ContentType="application/vnd.ms-office.activeX"/>
  <Override PartName="/xl/activeX/activeX378.xml" ContentType="application/vnd.ms-office.activeX+xml"/>
  <Override PartName="/xl/activeX/activeX478.bin" ContentType="application/vnd.ms-office.activeX"/>
  <Override PartName="/xl/activeX/activeX564.xml" ContentType="application/vnd.ms-office.activeX+xml"/>
  <Override PartName="/xl/activeX/activeX664.bin" ContentType="application/vnd.ms-office.activeX"/>
  <Override PartName="/xl/activeX/activeX99.xml" ContentType="application/vnd.ms-office.activeX+xml"/>
  <Override PartName="/xl/activeX/activeX172.bin" ContentType="application/vnd.ms-office.activeX"/>
  <Override PartName="/xl/activeX/activeX309.xml" ContentType="application/vnd.ms-office.activeX+xml"/>
  <Override PartName="/xl/activeX/activeX409.bin" ContentType="application/vnd.ms-office.activeX"/>
  <Override PartName="/xl/activeX/activeX750.xml" ContentType="application/vnd.ms-office.activeX+xml"/>
  <Override PartName="/xl/activeX/activeX54.bin" ContentType="application/vnd.ms-office.activeX"/>
  <Override PartName="/xl/activeX/activeX148.xml" ContentType="application/vnd.ms-office.activeX+xml"/>
  <Override PartName="/xl/activeX/activeX248.bin" ContentType="application/vnd.ms-office.activeX"/>
  <Override PartName="/xl/activeX/activeX479.xml" ContentType="application/vnd.ms-office.activeX+xml"/>
  <Override PartName="/xl/activeX/activeX103.bin" ContentType="application/vnd.ms-office.activeX"/>
  <Override PartName="/xl/activeX/activeX334.xml" ContentType="application/vnd.ms-office.activeX+xml"/>
  <Override PartName="/xl/activeX/activeX434.bin" ContentType="application/vnd.ms-office.activeX"/>
  <Override PartName="/xl/activeX/activeX520.xml" ContentType="application/vnd.ms-office.activeX+xml"/>
  <Override PartName="/xl/activeX/activeX579.bin" ContentType="application/vnd.ms-office.activeX"/>
  <Override PartName="/xl/activeX/activeX620.bin" ContentType="application/vnd.ms-office.activeX"/>
  <Override PartName="/xl/activeX/activeX665.xml" ContentType="application/vnd.ms-office.activeX+xml"/>
  <Override PartName="/xl/activeX/activeX765.bin" ContentType="application/vnd.ms-office.activeX"/>
  <Override PartName="/xl/activeX/activeX55.xml" ContentType="application/vnd.ms-office.activeX+xml"/>
  <Override PartName="/xl/activeX/activeX173.xml" ContentType="application/vnd.ms-office.activeX+xml"/>
  <Override PartName="/xl/activeX/activeX273.bin" ContentType="application/vnd.ms-office.activeX"/>
  <Override PartName="/xl/activeX/activeX690.xml" ContentType="application/vnd.ms-office.activeX+xml"/>
  <Override PartName="/xl/activeX/activeX10.bin" ContentType="application/vnd.ms-office.activeX"/>
  <Override PartName="/xl/activeX/activeX104.xml" ContentType="application/vnd.ms-office.activeX+xml"/>
  <Override PartName="/xl/activeX/activeX204.bin" ContentType="application/vnd.ms-office.activeX"/>
  <Override PartName="/xl/activeX/activeX249.xml" ContentType="application/vnd.ms-office.activeX+xml"/>
  <Override PartName="/xl/activeX/activeX349.bin" ContentType="application/vnd.ms-office.activeX"/>
  <Override PartName="/xl/activeX/activeX435.xml" ContentType="application/vnd.ms-office.activeX+xml"/>
  <Override PartName="/xl/activeX/activeX80.xml" ContentType="application/vnd.ms-office.activeX+xml"/>
  <Override PartName="/xl/activeX/activeX188.bin" ContentType="application/vnd.ms-office.activeX"/>
  <Override PartName="/xl/activeX/activeX274.xml" ContentType="application/vnd.ms-office.activeX+xml"/>
  <Override PartName="/xl/activeX/activeX535.bin" ContentType="application/vnd.ms-office.activeX"/>
  <Override PartName="/xl/activeX/activeX621.xml" ContentType="application/vnd.ms-office.activeX+xml"/>
  <Override PartName="/xl/activeX/activeX721.bin" ContentType="application/vnd.ms-office.activeX"/>
  <Override PartName="/xl/activeX/activeX766.xml" ContentType="application/vnd.ms-office.activeX+xml"/>
  <Override PartName="/xl/activeX/activeX11.xml" ContentType="application/vnd.ms-office.activeX+xml"/>
  <Override PartName="/xl/activeX/activeX374.bin" ContentType="application/vnd.ms-office.activeX"/>
  <Override PartName="/xl/activeX/activeX460.xml" ContentType="application/vnd.ms-office.activeX+xml"/>
  <Override PartName="/xl/activeX/activeX560.bin" ContentType="application/vnd.ms-office.activeX"/>
  <Override PartName="/xl/activeX/activeX95.bin" ContentType="application/vnd.ms-office.activeX"/>
  <Override PartName="/xl/activeX/activeX119.bin" ContentType="application/vnd.ms-office.activeX"/>
  <Override PartName="/xl/activeX/activeX205.xml" ContentType="application/vnd.ms-office.activeX+xml"/>
  <Override PartName="/xl/activeX/activeX305.bin" ContentType="application/vnd.ms-office.activeX"/>
  <Override PartName="/xl/activeX/activeX536.xml" ContentType="application/vnd.ms-office.activeX+xml"/>
  <Override PartName="/xl/activeX/activeX636.bin" ContentType="application/vnd.ms-office.activeX"/>
  <Override PartName="/xl/activeX/activeX144.bin" ContentType="application/vnd.ms-office.activeX"/>
  <Override PartName="/xl/activeX/activeX189.xml" ContentType="application/vnd.ms-office.activeX+xml"/>
  <Override PartName="/xl/activeX/activeX230.xml" ContentType="application/vnd.ms-office.activeX+xml"/>
  <Override PartName="/xl/activeX/activeX289.bin" ContentType="application/vnd.ms-office.activeX"/>
  <Override PartName="/xl/activeX/activeX375.xml" ContentType="application/vnd.ms-office.activeX+xml"/>
  <Override PartName="/xl/activeX/activeX475.bin" ContentType="application/vnd.ms-office.activeX"/>
  <Override PartName="/xl/activeX/activeX722.xml" ContentType="application/vnd.ms-office.activeX+xml"/>
  <Override PartName="/xl/activeX/activeX26.bin" ContentType="application/vnd.ms-office.activeX"/>
  <Override PartName="/xl/activeX/activeX330.bin" ContentType="application/vnd.ms-office.activeX"/>
  <Override PartName="/xl/activeX/activeX561.xml" ContentType="application/vnd.ms-office.activeX+xml"/>
  <Override PartName="/xl/activeX/activeX661.bin" ContentType="application/vnd.ms-office.activeX"/>
  <Override PartName="/xl/activeX/activeX51.bin" ContentType="application/vnd.ms-office.activeX"/>
  <Override PartName="/xl/activeX/activeX96.xml" ContentType="application/vnd.ms-office.activeX+xml"/>
  <Override PartName="/xl/activeX/activeX306.xml" ContentType="application/vnd.ms-office.activeX+xml"/>
  <Override PartName="/xl/activeX/activeX406.bin" ContentType="application/vnd.ms-office.activeX"/>
  <Override PartName="/xl/activeX/activeX637.xml" ContentType="application/vnd.ms-office.activeX+xml"/>
  <Override PartName="/xl/activeX/activeX737.bin" ContentType="application/vnd.ms-office.activeX"/>
  <Override PartName="/xl/activeX/activeX27.xml" ContentType="application/vnd.ms-office.activeX+xml"/>
  <Override PartName="/xl/activeX/activeX100.bin" ContentType="application/vnd.ms-office.activeX"/>
  <Override PartName="/xl/activeX/activeX145.xml" ContentType="application/vnd.ms-office.activeX+xml"/>
  <Override PartName="/xl/activeX/activeX245.bin" ContentType="application/vnd.ms-office.activeX"/>
  <Override PartName="/xl/activeX/activeX331.xml" ContentType="application/vnd.ms-office.activeX+xml"/>
  <Override PartName="/xl/activeX/activeX431.bin" ContentType="application/vnd.ms-office.activeX"/>
  <Override PartName="/xl/activeX/activeX476.xml" ContentType="application/vnd.ms-office.activeX+xml"/>
  <Override PartName="/xl/activeX/activeX576.bin" ContentType="application/vnd.ms-office.activeX"/>
  <Override PartName="/xl/activeX/activeX662.xml" ContentType="application/vnd.ms-office.activeX+xml"/>
  <Default Extension="emf" ContentType="image/x-emf"/>
  <Override PartName="/xl/activeX/activeX170.xml" ContentType="application/vnd.ms-office.activeX+xml"/>
  <Override PartName="/xl/activeX/activeX270.bin" ContentType="application/vnd.ms-office.activeX"/>
  <Override PartName="/xl/activeX/activeX407.xml" ContentType="application/vnd.ms-office.activeX+xml"/>
  <Override PartName="/xl/activeX/activeX762.bin" ContentType="application/vnd.ms-office.activeX"/>
  <Override PartName="/xl/charts/chart1.xml" ContentType="application/vnd.openxmlformats-officedocument.drawingml.chart+xml"/>
  <Override PartName="/xl/activeX/activeX52.xml" ContentType="application/vnd.ms-office.activeX+xml"/>
  <Override PartName="/xl/activeX/activeX246.xml" ContentType="application/vnd.ms-office.activeX+xml"/>
  <Override PartName="/xl/activeX/activeX346.bin" ContentType="application/vnd.ms-office.activeX"/>
  <Override PartName="/xl/activeX/activeX507.bin" ContentType="application/vnd.ms-office.activeX"/>
  <Override PartName="/xl/activeX/activeX577.xml" ContentType="application/vnd.ms-office.activeX+xml"/>
  <Override PartName="/xl/activeX/activeX738.xml" ContentType="application/vnd.ms-office.activeX+xml"/>
  <Override PartName="/xl/activeX/activeX101.xml" ContentType="application/vnd.ms-office.activeX+xml"/>
  <Override PartName="/xl/activeX/activeX185.bin" ContentType="application/vnd.ms-office.activeX"/>
  <Override PartName="/xl/activeX/activeX201.bin" ContentType="application/vnd.ms-office.activeX"/>
  <Override PartName="/xl/activeX/activeX432.xml" ContentType="application/vnd.ms-office.activeX+xml"/>
  <Override PartName="/xl/activeX/activeX532.bin" ContentType="application/vnd.ms-office.activeX"/>
  <Override PartName="/xl/activeX/activeX677.bin" ContentType="application/vnd.ms-office.activeX"/>
  <Override PartName="/xl/activeX/activeX763.xml" ContentType="application/vnd.ms-office.activeX+xml"/>
  <Override PartName="/xl/calcChain.xml" ContentType="application/vnd.openxmlformats-officedocument.spreadsheetml.calcChain+xml"/>
  <Override PartName="/xl/activeX/activeX67.bin" ContentType="application/vnd.ms-office.activeX"/>
  <Override PartName="/xl/activeX/activeX271.xml" ContentType="application/vnd.ms-office.activeX+xml"/>
  <Override PartName="/xl/activeX/activeX371.bin" ContentType="application/vnd.ms-office.activeX"/>
  <Override PartName="/xl/activeX/activeX508.xml" ContentType="application/vnd.ms-office.activeX+xml"/>
  <Override PartName="/xl/activeX/activeX608.bin" ContentType="application/vnd.ms-office.activeX"/>
  <Override PartName="/xl/activeX/activeX92.bin" ContentType="application/vnd.ms-office.activeX"/>
  <Override PartName="/xl/activeX/activeX116.bin" ContentType="application/vnd.ms-office.activeX"/>
  <Override PartName="/xl/activeX/activeX202.xml" ContentType="application/vnd.ms-office.activeX+xml"/>
  <Override PartName="/xl/activeX/activeX347.xml" ContentType="application/vnd.ms-office.activeX+xml"/>
  <Override PartName="/xl/activeX/activeX447.bin" ContentType="application/vnd.ms-office.activeX"/>
  <Override PartName="/xl/activeX/activeX678.xml" ContentType="application/vnd.ms-office.activeX+xml"/>
  <Override PartName="/xl/activeX/activeX778.bin" ContentType="application/vnd.ms-office.activeX"/>
  <Override PartName="/xl/activeX/activeX68.xml" ContentType="application/vnd.ms-office.activeX+xml"/>
  <Override PartName="/xl/activeX/activeX186.xml" ContentType="application/vnd.ms-office.activeX+xml"/>
  <Override PartName="/xl/activeX/activeX286.bin" ContentType="application/vnd.ms-office.activeX"/>
  <Override PartName="/xl/activeX/activeX302.bin" ContentType="application/vnd.ms-office.activeX"/>
  <Override PartName="/xl/activeX/activeX533.xml" ContentType="application/vnd.ms-office.activeX+xml"/>
  <Override PartName="/xl/activeX/activeX633.bin" ContentType="application/vnd.ms-office.activeX"/>
  <Override PartName="/xl/activeX/activeX23.bin" ContentType="application/vnd.ms-office.activeX"/>
  <Override PartName="/xl/activeX/activeX141.bin" ContentType="application/vnd.ms-office.activeX"/>
  <Override PartName="/xl/activeX/activeX372.xml" ContentType="application/vnd.ms-office.activeX+xml"/>
  <Override PartName="/xl/activeX/activeX472.bin" ContentType="application/vnd.ms-office.activeX"/>
  <Override PartName="/xl/activeX/activeX609.xml" ContentType="application/vnd.ms-office.activeX+xml"/>
  <Override PartName="/xl/activeX/activeX709.bin" ContentType="application/vnd.ms-office.activeX"/>
  <Override PartName="/xl/activeX/activeX93.xml" ContentType="application/vnd.ms-office.activeX+xml"/>
  <Override PartName="/xl/activeX/activeX117.xml" ContentType="application/vnd.ms-office.activeX+xml"/>
  <Override PartName="/xl/activeX/activeX217.bin" ContentType="application/vnd.ms-office.activeX"/>
  <Override PartName="/xl/activeX/activeX303.xml" ContentType="application/vnd.ms-office.activeX+xml"/>
  <Override PartName="/xl/activeX/activeX403.bin" ContentType="application/vnd.ms-office.activeX"/>
  <Override PartName="/xl/activeX/activeX448.xml" ContentType="application/vnd.ms-office.activeX+xml"/>
  <Override PartName="/xl/activeX/activeX548.bin" ContentType="application/vnd.ms-office.activeX"/>
  <Override PartName="/xl/activeX/activeX634.xml" ContentType="application/vnd.ms-office.activeX+xml"/>
  <Override PartName="/xl/activeX/activeX734.bin" ContentType="application/vnd.ms-office.activeX"/>
  <Override PartName="/xl/activeX/activeX779.xml" ContentType="application/vnd.ms-office.activeX+xml"/>
  <Override PartName="/xl/worksheets/sheet5.xml" ContentType="application/vnd.openxmlformats-officedocument.spreadsheetml.worksheet+xml"/>
  <Override PartName="/xl/activeX/activeX24.xml" ContentType="application/vnd.ms-office.activeX+xml"/>
  <Override PartName="/xl/activeX/activeX142.xml" ContentType="application/vnd.ms-office.activeX+xml"/>
  <Override PartName="/xl/activeX/activeX242.bin" ContentType="application/vnd.ms-office.activeX"/>
  <Override PartName="/xl/activeX/activeX287.xml" ContentType="application/vnd.ms-office.activeX+xml"/>
  <Override PartName="/xl/activeX/activeX387.bin" ContentType="application/vnd.ms-office.activeX"/>
  <Override PartName="/xl/activeX/activeX473.xml" ContentType="application/vnd.ms-office.activeX+xml"/>
  <Override PartName="/xl/activeX/activeX573.bin" ContentType="application/vnd.ms-office.activeX"/>
  <Override PartName="/xl/activeX/activeX218.xml" ContentType="application/vnd.ms-office.activeX+xml"/>
  <Override PartName="/xl/activeX/activeX318.bin" ContentType="application/vnd.ms-office.activeX"/>
  <Override PartName="/xl/activeX/activeX549.xml" ContentType="application/vnd.ms-office.activeX+xml"/>
  <Override PartName="/xl/activeX/activeX157.bin" ContentType="application/vnd.ms-office.activeX"/>
  <Override PartName="/xl/activeX/activeX388.xml" ContentType="application/vnd.ms-office.activeX+xml"/>
  <Override PartName="/xl/activeX/activeX404.xml" ContentType="application/vnd.ms-office.activeX+xml"/>
  <Override PartName="/xl/activeX/activeX504.bin" ContentType="application/vnd.ms-office.activeX"/>
  <Override PartName="/xl/activeX/activeX649.bin" ContentType="application/vnd.ms-office.activeX"/>
  <Override PartName="/xl/activeX/activeX735.xml" ContentType="application/vnd.ms-office.activeX+xml"/>
  <Override PartName="/xl/activeX/activeX39.bin" ContentType="application/vnd.ms-office.activeX"/>
  <Override PartName="/xl/activeX/activeX243.xml" ContentType="application/vnd.ms-office.activeX+xml"/>
  <Override PartName="/xl/activeX/activeX343.bin" ContentType="application/vnd.ms-office.activeX"/>
  <Override PartName="/xl/activeX/activeX488.bin" ContentType="application/vnd.ms-office.activeX"/>
  <Override PartName="/xl/activeX/activeX574.xml" ContentType="application/vnd.ms-office.activeX+xml"/>
  <Override PartName="/xl/activeX/activeX674.bin" ContentType="application/vnd.ms-office.activeX"/>
  <Override PartName="/xl/activeX/activeX760.xml" ContentType="application/vnd.ms-office.activeX+xml"/>
  <Override PartName="/xl/activeX/activeX64.bin" ContentType="application/vnd.ms-office.activeX"/>
  <Override PartName="/xl/activeX/activeX182.bin" ContentType="application/vnd.ms-office.activeX"/>
  <Override PartName="/xl/activeX/activeX319.xml" ContentType="application/vnd.ms-office.activeX+xml"/>
  <Override PartName="/xl/activeX/activeX419.bin" ContentType="application/vnd.ms-office.activeX"/>
  <Override PartName="/xl/activeX/activeX505.xml" ContentType="application/vnd.ms-office.activeX+xml"/>
  <Override PartName="/xl/activeX/activeX113.bin" ContentType="application/vnd.ms-office.activeX"/>
  <Override PartName="/xl/activeX/activeX158.xml" ContentType="application/vnd.ms-office.activeX+xml"/>
  <Override PartName="/xl/activeX/activeX258.bin" ContentType="application/vnd.ms-office.activeX"/>
  <Override PartName="/xl/activeX/activeX344.xml" ContentType="application/vnd.ms-office.activeX+xml"/>
  <Override PartName="/xl/activeX/activeX489.xml" ContentType="application/vnd.ms-office.activeX+xml"/>
  <Override PartName="/xl/activeX/activeX589.bin" ContentType="application/vnd.ms-office.activeX"/>
  <Override PartName="/xl/activeX/activeX605.bin" ContentType="application/vnd.ms-office.activeX"/>
  <Override PartName="/xl/activeX/activeX183.xml" ContentType="application/vnd.ms-office.activeX+xml"/>
  <Override PartName="/xl/activeX/activeX444.bin" ContentType="application/vnd.ms-office.activeX"/>
  <Override PartName="/xl/activeX/activeX530.xml" ContentType="application/vnd.ms-office.activeX+xml"/>
  <Override PartName="/xl/activeX/activeX630.bin" ContentType="application/vnd.ms-office.activeX"/>
  <Override PartName="/xl/activeX/activeX675.xml" ContentType="application/vnd.ms-office.activeX+xml"/>
  <Override PartName="/xl/activeX/activeX775.bin" ContentType="application/vnd.ms-office.activeX"/>
  <Override PartName="/xl/activeX/activeX20.bin" ContentType="application/vnd.ms-office.activeX"/>
  <Override PartName="/xl/activeX/activeX65.xml" ContentType="application/vnd.ms-office.activeX+xml"/>
  <Override PartName="/xl/activeX/activeX283.bin" ContentType="application/vnd.ms-office.activeX"/>
  <Override PartName="/xl/activeX/activeX606.xml" ContentType="application/vnd.ms-office.activeX+xml"/>
  <Override PartName="/xl/activeX/activeX706.bin" ContentType="application/vnd.ms-office.activeX"/>
  <Override PartName="/xl/activeX/activeX90.xml" ContentType="application/vnd.ms-office.activeX+xml"/>
  <Override PartName="/xl/activeX/activeX114.xml" ContentType="application/vnd.ms-office.activeX+xml"/>
  <Override PartName="/xl/activeX/activeX214.bin" ContentType="application/vnd.ms-office.activeX"/>
  <Override PartName="/xl/activeX/activeX259.xml" ContentType="application/vnd.ms-office.activeX+xml"/>
  <Override PartName="/xl/activeX/activeX300.xml" ContentType="application/vnd.ms-office.activeX+xml"/>
  <Override PartName="/xl/activeX/activeX359.bin" ContentType="application/vnd.ms-office.activeX"/>
  <Override PartName="/xl/activeX/activeX445.xml" ContentType="application/vnd.ms-office.activeX+xml"/>
  <Override PartName="/xl/activeX/activeX545.bin" ContentType="application/vnd.ms-office.activeX"/>
  <Override PartName="/xl/activeX/activeX776.xml" ContentType="application/vnd.ms-office.activeX+xml"/>
  <Override PartName="/xl/worksheets/sheet2.xml" ContentType="application/vnd.openxmlformats-officedocument.spreadsheetml.worksheet+xml"/>
  <Override PartName="/xl/activeX/activeX198.bin" ContentType="application/vnd.ms-office.activeX"/>
  <Override PartName="/xl/activeX/activeX284.xml" ContentType="application/vnd.ms-office.activeX+xml"/>
  <Override PartName="/xl/activeX/activeX384.bin" ContentType="application/vnd.ms-office.activeX"/>
  <Override PartName="/xl/activeX/activeX400.bin" ContentType="application/vnd.ms-office.activeX"/>
  <Override PartName="/xl/activeX/activeX631.xml" ContentType="application/vnd.ms-office.activeX+xml"/>
  <Override PartName="/xl/activeX/activeX731.bin" ContentType="application/vnd.ms-office.activeX"/>
  <Override PartName="/xl/activeX/activeX21.xml" ContentType="application/vnd.ms-office.activeX+xml"/>
  <Override PartName="/xl/activeX/activeX129.bin" ContentType="application/vnd.ms-office.activeX"/>
  <Override PartName="/xl/activeX/activeX470.xml" ContentType="application/vnd.ms-office.activeX+xml"/>
  <Override PartName="/xl/activeX/activeX570.bin" ContentType="application/vnd.ms-office.activeX"/>
  <Override PartName="/xl/activeX/activeX707.xml" ContentType="application/vnd.ms-office.activeX+xml"/>
  <Override PartName="/xl/activeX/activeX8.bin" ContentType="application/vnd.ms-office.activeX"/>
  <Override PartName="/xl/activeX/activeX199.xml" ContentType="application/vnd.ms-office.activeX+xml"/>
  <Override PartName="/xl/activeX/activeX215.xml" ContentType="application/vnd.ms-office.activeX+xml"/>
  <Override PartName="/xl/activeX/activeX299.bin" ContentType="application/vnd.ms-office.activeX"/>
  <Override PartName="/xl/activeX/activeX315.bin" ContentType="application/vnd.ms-office.activeX"/>
  <Override PartName="/xl/activeX/activeX401.xml" ContentType="application/vnd.ms-office.activeX+xml"/>
  <Override PartName="/xl/activeX/activeX501.bin" ContentType="application/vnd.ms-office.activeX"/>
  <Override PartName="/xl/activeX/activeX546.xml" ContentType="application/vnd.ms-office.activeX+xml"/>
  <Override PartName="/xl/activeX/activeX646.bin" ContentType="application/vnd.ms-office.activeX"/>
  <Override PartName="/xl/activeX/activeX732.xml" ContentType="application/vnd.ms-office.activeX+xml"/>
  <Override PartName="/xl/activeX/activeX36.bin" ContentType="application/vnd.ms-office.activeX"/>
  <Override PartName="/xl/activeX/activeX154.bin" ContentType="application/vnd.ms-office.activeX"/>
  <Override PartName="/xl/activeX/activeX240.xml" ContentType="application/vnd.ms-office.activeX+xml"/>
  <Override PartName="/xl/activeX/activeX340.bin" ContentType="application/vnd.ms-office.activeX"/>
  <Override PartName="/xl/activeX/activeX385.xml" ContentType="application/vnd.ms-office.activeX+xml"/>
  <Override PartName="/xl/activeX/activeX485.bin" ContentType="application/vnd.ms-office.activeX"/>
  <Override PartName="/xl/activeX/activeX571.xml" ContentType="application/vnd.ms-office.activeX+xml"/>
  <Override PartName="/xl/activeX/activeX9.xml" ContentType="application/vnd.ms-office.activeX+xml"/>
  <Override PartName="/xl/activeX/activeX316.xml" ContentType="application/vnd.ms-office.activeX+xml"/>
  <Override PartName="/xl/activeX/activeX671.bin" ContentType="application/vnd.ms-office.activeX"/>
  <Override PartName="/xl/activeX/activeX61.bin" ContentType="application/vnd.ms-office.activeX"/>
  <Override PartName="/xl/activeX/activeX155.xml" ContentType="application/vnd.ms-office.activeX+xml"/>
  <Override PartName="/xl/activeX/activeX416.bin" ContentType="application/vnd.ms-office.activeX"/>
  <Override PartName="/xl/activeX/activeX502.xml" ContentType="application/vnd.ms-office.activeX+xml"/>
  <Override PartName="/xl/activeX/activeX602.bin" ContentType="application/vnd.ms-office.activeX"/>
  <Override PartName="/xl/activeX/activeX647.xml" ContentType="application/vnd.ms-office.activeX+xml"/>
  <Override PartName="/xl/activeX/activeX747.bin" ContentType="application/vnd.ms-office.activeX"/>
  <Override PartName="/xl/activeX/activeX37.xml" ContentType="application/vnd.ms-office.activeX+xml"/>
  <Override PartName="/xl/activeX/activeX110.bin" ContentType="application/vnd.ms-office.activeX"/>
  <Override PartName="/xl/activeX/activeX255.bin" ContentType="application/vnd.ms-office.activeX"/>
  <Override PartName="/xl/activeX/activeX341.xml" ContentType="application/vnd.ms-office.activeX+xml"/>
  <Override PartName="/xl/activeX/activeX441.bin" ContentType="application/vnd.ms-office.activeX"/>
  <Override PartName="/xl/activeX/activeX486.xml" ContentType="application/vnd.ms-office.activeX+xml"/>
  <Override PartName="/xl/activeX/activeX586.bin" ContentType="application/vnd.ms-office.activeX"/>
  <Override PartName="/xl/activeX/activeX672.xml" ContentType="application/vnd.ms-office.activeX+xml"/>
  <Override PartName="/xl/activeX/activeX772.bin" ContentType="application/vnd.ms-office.activeX"/>
  <Override PartName="/xl/activeX/activeX62.xml" ContentType="application/vnd.ms-office.activeX+xml"/>
  <Override PartName="/xl/activeX/activeX180.xml" ContentType="application/vnd.ms-office.activeX+xml"/>
  <Override PartName="/xl/activeX/activeX280.bin" ContentType="application/vnd.ms-office.activeX"/>
  <Override PartName="/xl/activeX/activeX417.xml" ContentType="application/vnd.ms-office.activeX+xml"/>
  <Override PartName="/xl/activeX/activeX517.bin" ContentType="application/vnd.ms-office.activeX"/>
  <Override PartName="/xl/activeX/activeX748.xml" ContentType="application/vnd.ms-office.activeX+xml"/>
  <Override PartName="/xl/activeX/activeX111.xml" ContentType="application/vnd.ms-office.activeX+xml"/>
  <Override PartName="/xl/activeX/activeX256.xml" ContentType="application/vnd.ms-office.activeX+xml"/>
  <Override PartName="/xl/activeX/activeX356.bin" ContentType="application/vnd.ms-office.activeX"/>
  <Override PartName="/xl/activeX/activeX587.xml" ContentType="application/vnd.ms-office.activeX+xml"/>
  <Override PartName="/xl/activeX/activeX603.xml" ContentType="application/vnd.ms-office.activeX+xml"/>
  <Override PartName="/xl/activeX/activeX687.bin" ContentType="application/vnd.ms-office.activeX"/>
  <Override PartName="/xl/activeX/activeX703.bin" ContentType="application/vnd.ms-office.activeX"/>
  <Override PartName="/xl/activeX/activeX195.bin" ContentType="application/vnd.ms-office.activeX"/>
  <Override PartName="/xl/activeX/activeX211.bin" ContentType="application/vnd.ms-office.activeX"/>
  <Override PartName="/xl/activeX/activeX442.xml" ContentType="application/vnd.ms-office.activeX+xml"/>
  <Override PartName="/xl/activeX/activeX542.bin" ContentType="application/vnd.ms-office.activeX"/>
  <Override PartName="/xl/activeX/activeX773.xml" ContentType="application/vnd.ms-office.activeX+xml"/>
  <Override PartName="/xl/activeX/activeX77.bin" ContentType="application/vnd.ms-office.activeX"/>
  <Override PartName="/xl/activeX/activeX281.xml" ContentType="application/vnd.ms-office.activeX+xml"/>
  <Override PartName="/xl/activeX/activeX381.bin" ContentType="application/vnd.ms-office.activeX"/>
  <Override PartName="/xl/activeX/activeX518.xml" ContentType="application/vnd.ms-office.activeX+xml"/>
  <Override PartName="/xl/activeX/activeX618.bin" ContentType="application/vnd.ms-office.activeX"/>
  <Override PartName="/xl/activeX/activeX704.xml" ContentType="application/vnd.ms-office.activeX+xml"/>
  <Override PartName="/xl/activeX/activeX5.bin" ContentType="application/vnd.ms-office.activeX"/>
  <Override PartName="/xl/activeX/activeX126.bin" ContentType="application/vnd.ms-office.activeX"/>
  <Override PartName="/xl/activeX/activeX212.xml" ContentType="application/vnd.ms-office.activeX+xml"/>
  <Override PartName="/xl/activeX/activeX312.bin" ContentType="application/vnd.ms-office.activeX"/>
  <Override PartName="/xl/activeX/activeX357.xml" ContentType="application/vnd.ms-office.activeX+xml"/>
  <Override PartName="/xl/activeX/activeX457.bin" ContentType="application/vnd.ms-office.activeX"/>
  <Override PartName="/xl/activeX/activeX543.xml" ContentType="application/vnd.ms-office.activeX+xml"/>
  <Override PartName="/xl/activeX/activeX643.bin" ContentType="application/vnd.ms-office.activeX"/>
  <Override PartName="/xl/activeX/activeX688.xml" ContentType="application/vnd.ms-office.activeX+xml"/>
  <Default Extension="bin" ContentType="application/vnd.openxmlformats-officedocument.spreadsheetml.printerSettings"/>
  <Override PartName="/xl/activeX/activeX78.xml" ContentType="application/vnd.ms-office.activeX+xml"/>
  <Override PartName="/xl/activeX/activeX151.bin" ContentType="application/vnd.ms-office.activeX"/>
  <Override PartName="/xl/activeX/activeX196.xml" ContentType="application/vnd.ms-office.activeX+xml"/>
  <Override PartName="/xl/activeX/activeX296.bin" ContentType="application/vnd.ms-office.activeX"/>
  <Override PartName="/xl/activeX/activeX382.xml" ContentType="application/vnd.ms-office.activeX+xml"/>
  <Override PartName="/xl/activeX/activeX482.bin" ContentType="application/vnd.ms-office.activeX"/>
  <Override PartName="/xl/activeX/activeX619.xml" ContentType="application/vnd.ms-office.activeX+xml"/>
  <Override PartName="/xl/activeX/activeX33.bin" ContentType="application/vnd.ms-office.activeX"/>
  <Override PartName="/xl/activeX/activeX127.xml" ContentType="application/vnd.ms-office.activeX+xml"/>
  <Override PartName="/xl/activeX/activeX227.bin" ContentType="application/vnd.ms-office.activeX"/>
  <Override PartName="/xl/activeX/activeX458.xml" ContentType="application/vnd.ms-office.activeX+xml"/>
  <Override PartName="/xl/activeX/activeX719.bin" ContentType="application/vnd.ms-office.activeX"/>
  <Override PartName="/xl/activeX/activeX6.xml" ContentType="application/vnd.ms-office.activeX+xml"/>
  <Override PartName="/xl/activeX/activeX297.xml" ContentType="application/vnd.ms-office.activeX+xml"/>
  <Override PartName="/xl/activeX/activeX313.xml" ContentType="application/vnd.ms-office.activeX+xml"/>
  <Override PartName="/xl/activeX/activeX413.bin" ContentType="application/vnd.ms-office.activeX"/>
  <Override PartName="/xl/activeX/activeX558.bin" ContentType="application/vnd.ms-office.activeX"/>
  <Override PartName="/xl/activeX/activeX644.xml" ContentType="application/vnd.ms-office.activeX+xml"/>
  <Override PartName="/xl/activeX/activeX744.bin" ContentType="application/vnd.ms-office.activeX"/>
  <Override PartName="/xl/activeX/activeX34.xml" ContentType="application/vnd.ms-office.activeX+xml"/>
  <Override PartName="/xl/activeX/activeX152.xml" ContentType="application/vnd.ms-office.activeX+xml"/>
  <Override PartName="/xl/activeX/activeX252.bin" ContentType="application/vnd.ms-office.activeX"/>
  <Override PartName="/xl/activeX/activeX397.bin" ContentType="application/vnd.ms-office.activeX"/>
  <Override PartName="/xl/activeX/activeX483.xml" ContentType="application/vnd.ms-office.activeX+xml"/>
  <Override PartName="/xl/activeX/activeX583.bin" ContentType="application/vnd.ms-office.activeX"/>
  <Override PartName="/xl/activeX/activeX228.xml" ContentType="application/vnd.ms-office.activeX+xml"/>
  <Override PartName="/xl/activeX/activeX328.bin" ContentType="application/vnd.ms-office.activeX"/>
  <Override PartName="/xl/activeX/activeX414.xml" ContentType="application/vnd.ms-office.activeX+xml"/>
  <Override PartName="/xl/activeX/activeX559.xml" ContentType="application/vnd.ms-office.activeX+xml"/>
  <Override PartName="/xl/activeX/activeX659.bin" ContentType="application/vnd.ms-office.activeX"/>
  <Override PartName="/xl/activeX/activeX167.bin" ContentType="application/vnd.ms-office.activeX"/>
  <Override PartName="/xl/activeX/activeX253.xml" ContentType="application/vnd.ms-office.activeX+xml"/>
  <Override PartName="/xl/activeX/activeX398.xml" ContentType="application/vnd.ms-office.activeX+xml"/>
  <Override PartName="/xl/activeX/activeX498.bin" ContentType="application/vnd.ms-office.activeX"/>
  <Override PartName="/xl/activeX/activeX514.bin" ContentType="application/vnd.ms-office.activeX"/>
  <Override PartName="/xl/activeX/activeX600.xml" ContentType="application/vnd.ms-office.activeX+xml"/>
  <Override PartName="/xl/activeX/activeX700.bin" ContentType="application/vnd.ms-office.activeX"/>
  <Override PartName="/xl/activeX/activeX745.xml" ContentType="application/vnd.ms-office.activeX+xml"/>
  <Default Extension="gif" ContentType="image/gif"/>
  <Override PartName="/xl/comments1.xml" ContentType="application/vnd.openxmlformats-officedocument.spreadsheetml.comments+xml"/>
  <Override PartName="/xl/activeX/activeX49.bin" ContentType="application/vnd.ms-office.activeX"/>
  <Override PartName="/xl/activeX/activeX353.bin" ContentType="application/vnd.ms-office.activeX"/>
  <Override PartName="/xl/activeX/activeX584.xml" ContentType="application/vnd.ms-office.activeX+xml"/>
  <Override PartName="/xl/activeX/activeX684.bin" ContentType="application/vnd.ms-office.activeX"/>
  <Override PartName="/xl/activeX/activeX770.xml" ContentType="application/vnd.ms-office.activeX+xml"/>
  <Override PartName="/xl/activeX/activeX74.bin" ContentType="application/vnd.ms-office.activeX"/>
  <Override PartName="/xl/activeX/activeX192.bin" ContentType="application/vnd.ms-office.activeX"/>
  <Override PartName="/xl/activeX/activeX329.xml" ContentType="application/vnd.ms-office.activeX+xml"/>
  <Override PartName="/xl/activeX/activeX429.bin" ContentType="application/vnd.ms-office.activeX"/>
  <Override PartName="/xl/activeX/activeX515.xml" ContentType="application/vnd.ms-office.activeX+xml"/>
  <Override PartName="/xl/activeX/activeX615.bin" ContentType="application/vnd.ms-office.activeX"/>
  <Override PartName="/xl/activeX/activeX2.bin" ContentType="application/vnd.ms-office.activeX"/>
  <Override PartName="/xl/activeX/activeX123.bin" ContentType="application/vnd.ms-office.activeX"/>
  <Override PartName="/xl/activeX/activeX168.xml" ContentType="application/vnd.ms-office.activeX+xml"/>
  <Override PartName="/xl/activeX/activeX268.bin" ContentType="application/vnd.ms-office.activeX"/>
  <Override PartName="/xl/activeX/activeX354.xml" ContentType="application/vnd.ms-office.activeX+xml"/>
  <Override PartName="/xl/activeX/activeX454.bin" ContentType="application/vnd.ms-office.activeX"/>
  <Override PartName="/xl/activeX/activeX499.xml" ContentType="application/vnd.ms-office.activeX+xml"/>
  <Override PartName="/xl/activeX/activeX599.bin" ContentType="application/vnd.ms-office.activeX"/>
  <Override PartName="/xl/activeX/activeX685.xml" ContentType="application/vnd.ms-office.activeX+xml"/>
  <Override PartName="/xl/activeX/activeX701.xml" ContentType="application/vnd.ms-office.activeX+xml"/>
  <Override PartName="/xl/theme/theme1.xml" ContentType="application/vnd.openxmlformats-officedocument.theme+xml"/>
  <Override PartName="/xl/activeX/activeX193.xml" ContentType="application/vnd.ms-office.activeX+xml"/>
  <Override PartName="/xl/activeX/activeX293.bin" ContentType="application/vnd.ms-office.activeX"/>
  <Override PartName="/xl/activeX/activeX540.xml" ContentType="application/vnd.ms-office.activeX+xml"/>
  <Override PartName="/xl/activeX/activeX640.bin" ContentType="application/vnd.ms-office.activeX"/>
  <Override PartName="/xl/activeX/activeX30.bin" ContentType="application/vnd.ms-office.activeX"/>
  <Override PartName="/xl/activeX/activeX75.xml" ContentType="application/vnd.ms-office.activeX+xml"/>
  <Override PartName="/xl/activeX/activeX269.xml" ContentType="application/vnd.ms-office.activeX+xml"/>
  <Override PartName="/xl/activeX/activeX369.bin" ContentType="application/vnd.ms-office.activeX"/>
  <Override PartName="/xl/activeX/activeX616.xml" ContentType="application/vnd.ms-office.activeX+xml"/>
  <Override PartName="/xl/activeX/activeX716.bin" ContentType="application/vnd.ms-office.activeX"/>
  <Override PartName="/xl/activeX/activeX3.xml" ContentType="application/vnd.ms-office.activeX+xml"/>
  <Override PartName="/xl/activeX/activeX124.xml" ContentType="application/vnd.ms-office.activeX+xml"/>
  <Override PartName="/xl/activeX/activeX224.bin" ContentType="application/vnd.ms-office.activeX"/>
  <Override PartName="/xl/activeX/activeX310.xml" ContentType="application/vnd.ms-office.activeX+xml"/>
  <Override PartName="/xl/activeX/activeX410.bin" ContentType="application/vnd.ms-office.activeX"/>
  <Override PartName="/xl/activeX/activeX455.xml" ContentType="application/vnd.ms-office.activeX+xml"/>
  <Override PartName="/xl/activeX/activeX555.bin" ContentType="application/vnd.ms-office.activeX"/>
  <Override PartName="/xl/activeX/activeX641.xml" ContentType="application/vnd.ms-office.activeX+xml"/>
  <Override PartName="/xl/activeX/activeX294.xml" ContentType="application/vnd.ms-office.activeX+xml"/>
  <Override PartName="/xl/activeX/activeX394.bin" ContentType="application/vnd.ms-office.activeX"/>
  <Override PartName="/xl/activeX/activeX480.xml" ContentType="application/vnd.ms-office.activeX+xml"/>
  <Override PartName="/xl/activeX/activeX741.bin" ContentType="application/vnd.ms-office.activeX"/>
  <Override PartName="/xl/activeX/activeX31.xml" ContentType="application/vnd.ms-office.activeX+xml"/>
  <Override PartName="/xl/activeX/activeX139.bin" ContentType="application/vnd.ms-office.activeX"/>
  <Override PartName="/xl/activeX/activeX225.xml" ContentType="application/vnd.ms-office.activeX+xml"/>
  <Override PartName="/xl/activeX/activeX580.bin" ContentType="application/vnd.ms-office.activeX"/>
  <Override PartName="/xl/activeX/activeX717.xml" ContentType="application/vnd.ms-office.activeX+xml"/>
  <Override PartName="/xl/activeX/activeX325.bin" ContentType="application/vnd.ms-office.activeX"/>
  <Override PartName="/xl/activeX/activeX411.xml" ContentType="application/vnd.ms-office.activeX+xml"/>
  <Override PartName="/xl/activeX/activeX511.bin" ContentType="application/vnd.ms-office.activeX"/>
  <Override PartName="/xl/activeX/activeX556.xml" ContentType="application/vnd.ms-office.activeX+xml"/>
  <Override PartName="/xl/activeX/activeX656.bin" ContentType="application/vnd.ms-office.activeX"/>
  <Override PartName="/xl/activeX/activeX742.xml" ContentType="application/vnd.ms-office.activeX+xml"/>
  <Override PartName="/xl/activeX/activeX46.bin" ContentType="application/vnd.ms-office.activeX"/>
  <Override PartName="/xl/activeX/activeX164.bin" ContentType="application/vnd.ms-office.activeX"/>
  <Override PartName="/xl/activeX/activeX250.xml" ContentType="application/vnd.ms-office.activeX+xml"/>
  <Override PartName="/xl/activeX/activeX350.bin" ContentType="application/vnd.ms-office.activeX"/>
  <Override PartName="/xl/activeX/activeX395.xml" ContentType="application/vnd.ms-office.activeX+xml"/>
  <Override PartName="/xl/activeX/activeX495.bin" ContentType="application/vnd.ms-office.activeX"/>
  <Override PartName="/xl/activeX/activeX581.xml" ContentType="application/vnd.ms-office.activeX+xml"/>
  <Override PartName="/xl/activeX/activeX681.bin" ContentType="application/vnd.ms-office.activeX"/>
  <Override PartName="/xl/activeX/activeX326.xml" ContentType="application/vnd.ms-office.activeX+xml"/>
  <Override PartName="/xl/activeX/activeX426.bin" ContentType="application/vnd.ms-office.activeX"/>
  <Override PartName="/xl/activeX/activeX657.xml" ContentType="application/vnd.ms-office.activeX+xml"/>
  <Override PartName="/xl/activeX/activeX757.bin" ContentType="application/vnd.ms-office.activeX"/>
  <Override PartName="/xl/activeX/activeX47.xml" ContentType="application/vnd.ms-office.activeX+xml"/>
  <Override PartName="/xl/activeX/activeX71.bin" ContentType="application/vnd.ms-office.activeX"/>
  <Override PartName="/xl/activeX/activeX165.xml" ContentType="application/vnd.ms-office.activeX+xml"/>
  <Override PartName="/xl/activeX/activeX265.bin" ContentType="application/vnd.ms-office.activeX"/>
  <Override PartName="/xl/activeX/activeX496.xml" ContentType="application/vnd.ms-office.activeX+xml"/>
  <Override PartName="/xl/activeX/activeX512.xml" ContentType="application/vnd.ms-office.activeX+xml"/>
  <Override PartName="/xl/activeX/activeX596.bin" ContentType="application/vnd.ms-office.activeX"/>
  <Override PartName="/xl/activeX/activeX612.bin" ContentType="application/vnd.ms-office.activeX"/>
  <Override PartName="/xl/activeX/activeX120.bin" ContentType="application/vnd.ms-office.activeX"/>
  <Override PartName="/xl/activeX/activeX351.xml" ContentType="application/vnd.ms-office.activeX+xml"/>
  <Override PartName="/xl/activeX/activeX451.bin" ContentType="application/vnd.ms-office.activeX"/>
  <Override PartName="/xl/activeX/activeX682.xml" ContentType="application/vnd.ms-office.activeX+xml"/>
  <Override PartName="/xl/activeX/activeX72.xml" ContentType="application/vnd.ms-office.activeX+xml"/>
  <Override PartName="/xl/activeX/activeX190.xml" ContentType="application/vnd.ms-office.activeX+xml"/>
  <Override PartName="/xl/activeX/activeX290.bin" ContentType="application/vnd.ms-office.activeX"/>
  <Override PartName="/xl/activeX/activeX427.xml" ContentType="application/vnd.ms-office.activeX+xml"/>
  <Override PartName="/xl/activeX/activeX527.bin" ContentType="application/vnd.ms-office.activeX"/>
  <Override PartName="/xl/activeX/activeX613.xml" ContentType="application/vnd.ms-office.activeX+xml"/>
  <Override PartName="/xl/activeX/activeX713.bin" ContentType="application/vnd.ms-office.activeX"/>
  <Override PartName="/xl/activeX/activeX758.xml" ContentType="application/vnd.ms-office.activeX+xml"/>
  <Override PartName="/xl/activeX/activeX121.xml" ContentType="application/vnd.ms-office.activeX+xml"/>
  <Override PartName="/xl/activeX/activeX221.bin" ContentType="application/vnd.ms-office.activeX"/>
  <Override PartName="/xl/activeX/activeX266.xml" ContentType="application/vnd.ms-office.activeX+xml"/>
  <Override PartName="/xl/activeX/activeX366.bin" ContentType="application/vnd.ms-office.activeX"/>
  <Override PartName="/xl/activeX/activeX452.xml" ContentType="application/vnd.ms-office.activeX+xml"/>
  <Override PartName="/xl/activeX/activeX552.bin" ContentType="application/vnd.ms-office.activeX"/>
  <Override PartName="/xl/activeX/activeX597.xml" ContentType="application/vnd.ms-office.activeX+xml"/>
  <Override PartName="/xl/activeX/activeX697.bin" ContentType="application/vnd.ms-office.activeX"/>
  <Override PartName="/xl/activeX/activeX87.bin" ContentType="application/vnd.ms-office.activeX"/>
  <Override PartName="/xl/activeX/activeX291.xml" ContentType="application/vnd.ms-office.activeX+xml"/>
  <Override PartName="/xl/activeX/activeX391.bin" ContentType="application/vnd.ms-office.activeX"/>
  <Override PartName="/xl/activeX/activeX528.xml" ContentType="application/vnd.ms-office.activeX+xml"/>
  <Override PartName="/xl/activeX/activeX136.bin" ContentType="application/vnd.ms-office.activeX"/>
  <Override PartName="/xl/activeX/activeX367.xml" ContentType="application/vnd.ms-office.activeX+xml"/>
  <Override PartName="/xl/activeX/activeX628.bin" ContentType="application/vnd.ms-office.activeX"/>
  <Override PartName="/xl/activeX/activeX714.xml" ContentType="application/vnd.ms-office.activeX+xml"/>
  <Override PartName="/xl/activeX/activeX18.bin" ContentType="application/vnd.ms-office.activeX"/>
  <Override PartName="/xl/activeX/activeX222.xml" ContentType="application/vnd.ms-office.activeX+xml"/>
  <Override PartName="/xl/activeX/activeX322.bin" ContentType="application/vnd.ms-office.activeX"/>
  <Override PartName="/xl/activeX/activeX467.bin" ContentType="application/vnd.ms-office.activeX"/>
  <Override PartName="/xl/activeX/activeX553.xml" ContentType="application/vnd.ms-office.activeX+xml"/>
  <Override PartName="/xl/activeX/activeX653.bin" ContentType="application/vnd.ms-office.activeX"/>
  <Override PartName="/xl/activeX/activeX698.xml" ContentType="application/vnd.ms-office.activeX+xml"/>
  <Override PartName="/xl/activeX/activeX43.bin" ContentType="application/vnd.ms-office.activeX"/>
  <Override PartName="/xl/activeX/activeX88.xml" ContentType="application/vnd.ms-office.activeX+xml"/>
  <Override PartName="/xl/activeX/activeX161.bin" ContentType="application/vnd.ms-office.activeX"/>
  <Override PartName="/xl/activeX/activeX392.xml" ContentType="application/vnd.ms-office.activeX+xml"/>
  <Override PartName="/xl/activeX/activeX492.bin" ContentType="application/vnd.ms-office.activeX"/>
  <Override PartName="/xl/activeX/activeX629.xml" ContentType="application/vnd.ms-office.activeX+xml"/>
  <Override PartName="/xl/activeX/activeX729.bin" ContentType="application/vnd.ms-office.activeX"/>
  <Override PartName="/xl/activeX/activeX19.xml" ContentType="application/vnd.ms-office.activeX+xml"/>
  <Override PartName="/xl/activeX/activeX137.xml" ContentType="application/vnd.ms-office.activeX+xml"/>
  <Override PartName="/xl/activeX/activeX237.bin" ContentType="application/vnd.ms-office.activeX"/>
  <Override PartName="/xl/activeX/activeX323.xml" ContentType="application/vnd.ms-office.activeX+xml"/>
  <Override PartName="/xl/activeX/activeX468.xml" ContentType="application/vnd.ms-office.activeX+xml"/>
  <Override PartName="/xl/activeX/activeX568.bin" ContentType="application/vnd.ms-office.activeX"/>
  <Override PartName="/xl/activeX/activeX162.xml" ContentType="application/vnd.ms-office.activeX+xml"/>
  <Override PartName="/xl/activeX/activeX423.bin" ContentType="application/vnd.ms-office.activeX"/>
  <Override PartName="/xl/activeX/activeX654.xml" ContentType="application/vnd.ms-office.activeX+xml"/>
  <Override PartName="/xl/activeX/activeX754.bin" ContentType="application/vnd.ms-office.activeX"/>
  <Override PartName="/xl/drawings/drawing2.xml" ContentType="application/vnd.openxmlformats-officedocument.drawing+xml"/>
  <Override PartName="/xl/activeX/activeX44.xml" ContentType="application/vnd.ms-office.activeX+xml"/>
  <Override PartName="/xl/activeX/activeX262.bin" ContentType="application/vnd.ms-office.activeX"/>
  <Override PartName="/xl/activeX/activeX493.xml" ContentType="application/vnd.ms-office.activeX+xml"/>
  <Override PartName="/xl/activeX/activeX593.bin" ContentType="application/vnd.ms-office.activeX"/>
  <Override PartName="/xl/activeX/activeX238.xml" ContentType="application/vnd.ms-office.activeX+xml"/>
  <Override PartName="/xl/activeX/activeX338.bin" ContentType="application/vnd.ms-office.activeX"/>
  <Override PartName="/xl/activeX/activeX424.xml" ContentType="application/vnd.ms-office.activeX+xml"/>
  <Override PartName="/xl/activeX/activeX524.bin" ContentType="application/vnd.ms-office.activeX"/>
  <Override PartName="/xl/activeX/activeX569.xml" ContentType="application/vnd.ms-office.activeX+xml"/>
  <Override PartName="/xl/activeX/activeX669.bin" ContentType="application/vnd.ms-office.activeX"/>
  <Override PartName="/xl/activeX/activeX755.xml" ContentType="application/vnd.ms-office.activeX+xml"/>
  <Override PartName="/xl/activeX/activeX59.bin" ContentType="application/vnd.ms-office.activeX"/>
  <Override PartName="/xl/activeX/activeX177.bin" ContentType="application/vnd.ms-office.activeX"/>
  <Override PartName="/xl/activeX/activeX263.xml" ContentType="application/vnd.ms-office.activeX+xml"/>
  <Override PartName="/xl/activeX/activeX363.bin" ContentType="application/vnd.ms-office.activeX"/>
  <Override PartName="/xl/activeX/activeX594.xml" ContentType="application/vnd.ms-office.activeX+xml"/>
  <Override PartName="/xl/activeX/activeX610.xml" ContentType="application/vnd.ms-office.activeX+xml"/>
  <Override PartName="/xl/activeX/activeX710.bin" ContentType="application/vnd.ms-office.activeX"/>
  <Override PartName="/xl/activeX/activeX108.bin" ContentType="application/vnd.ms-office.activeX"/>
  <Override PartName="/xl/activeX/activeX339.xml" ContentType="application/vnd.ms-office.activeX+xml"/>
  <Override PartName="/xl/activeX/activeX694.bin" ContentType="application/vnd.ms-office.activeX"/>
  <Override PartName="/xl/activeX/activeX84.bin" ContentType="application/vnd.ms-office.activeX"/>
  <Override PartName="/xl/activeX/activeX178.xml" ContentType="application/vnd.ms-office.activeX+xml"/>
  <Override PartName="/xl/activeX/activeX278.bin" ContentType="application/vnd.ms-office.activeX"/>
  <Override PartName="/xl/activeX/activeX439.bin" ContentType="application/vnd.ms-office.activeX"/>
  <Override PartName="/xl/activeX/activeX525.xml" ContentType="application/vnd.ms-office.activeX+xml"/>
  <Override PartName="/xl/activeX/activeX625.bin" ContentType="application/vnd.ms-office.activeX"/>
  <Override PartName="/xl/activeX/activeX711.xml" ContentType="application/vnd.ms-office.activeX+xml"/>
  <Override PartName="/xl/activeX/activeX15.bin" ContentType="application/vnd.ms-office.activeX"/>
  <Override PartName="/xl/activeX/activeX133.bin" ContentType="application/vnd.ms-office.activeX"/>
  <Override PartName="/xl/activeX/activeX364.xml" ContentType="application/vnd.ms-office.activeX+xml"/>
  <Override PartName="/xl/activeX/activeX464.bin" ContentType="application/vnd.ms-office.activeX"/>
  <Override PartName="/xl/activeX/activeX550.xml" ContentType="application/vnd.ms-office.activeX+xml"/>
  <Override PartName="/xl/activeX/activeX695.xml" ContentType="application/vnd.ms-office.activeX+xml"/>
  <Override PartName="/xl/activeX/activeX85.xml" ContentType="application/vnd.ms-office.activeX+xml"/>
  <Override PartName="/xl/activeX/activeX109.xml" ContentType="application/vnd.ms-office.activeX+xml"/>
  <Override PartName="/xl/activeX/activeX209.bin" ContentType="application/vnd.ms-office.activeX"/>
  <Override PartName="/xl/activeX/activeX650.bin" ContentType="application/vnd.ms-office.activeX"/>
  <Override PartName="/xl/activeX/activeX40.bin" ContentType="application/vnd.ms-office.activeX"/>
  <Override PartName="/xl/activeX/activeX134.xml" ContentType="application/vnd.ms-office.activeX+xml"/>
  <Override PartName="/xl/activeX/activeX279.xml" ContentType="application/vnd.ms-office.activeX+xml"/>
  <Override PartName="/xl/activeX/activeX379.bin" ContentType="application/vnd.ms-office.activeX"/>
  <Override PartName="/xl/activeX/activeX626.xml" ContentType="application/vnd.ms-office.activeX+xml"/>
  <Override PartName="/xl/activeX/activeX726.bin" ContentType="application/vnd.ms-office.activeX"/>
  <Override PartName="/xl/activeX/activeX16.xml" ContentType="application/vnd.ms-office.activeX+xml"/>
  <Override PartName="/xl/activeX/activeX234.bin" ContentType="application/vnd.ms-office.activeX"/>
  <Override PartName="/xl/activeX/activeX320.xml" ContentType="application/vnd.ms-office.activeX+xml"/>
  <Override PartName="/xl/activeX/activeX420.bin" ContentType="application/vnd.ms-office.activeX"/>
  <Override PartName="/xl/activeX/activeX465.xml" ContentType="application/vnd.ms-office.activeX+xml"/>
  <Override PartName="/xl/activeX/activeX565.bin" ContentType="application/vnd.ms-office.activeX"/>
  <Override PartName="/xl/activeX/activeX651.xml" ContentType="application/vnd.ms-office.activeX+xml"/>
  <Override PartName="/xl/activeX/activeX751.bin" ContentType="application/vnd.ms-office.activeX"/>
  <Override PartName="/xl/activeX/activeX41.xml" ContentType="application/vnd.ms-office.activeX+xml"/>
  <Override PartName="/xl/activeX/activeX490.xml" ContentType="application/vnd.ms-office.activeX+xml"/>
  <Override PartName="/xl/activeX/activeX590.bin" ContentType="application/vnd.ms-office.activeX"/>
  <Override PartName="/xl/activeX/activeX727.xml" ContentType="application/vnd.ms-office.activeX+xml"/>
  <Override PartName="/xl/activeX/activeX149.bin" ContentType="application/vnd.ms-office.activeX"/>
  <Override PartName="/xl/activeX/activeX235.xml" ContentType="application/vnd.ms-office.activeX+xml"/>
  <Override PartName="/xl/activeX/activeX335.bin" ContentType="application/vnd.ms-office.activeX"/>
  <Override PartName="/xl/activeX/activeX566.xml" ContentType="application/vnd.ms-office.activeX+xml"/>
  <Override PartName="/xl/activeX/activeX666.bin" ContentType="application/vnd.ms-office.activeX"/>
  <Override PartName="/xl/activeX/activeX174.bin" ContentType="application/vnd.ms-office.activeX"/>
  <Override PartName="/xl/activeX/activeX421.xml" ContentType="application/vnd.ms-office.activeX+xml"/>
  <Override PartName="/xl/activeX/activeX521.bin" ContentType="application/vnd.ms-office.activeX"/>
  <Override PartName="/xl/activeX/activeX752.xml" ContentType="application/vnd.ms-office.activeX+xml"/>
  <Override PartName="/xl/activeX/activeX56.bin" ContentType="application/vnd.ms-office.activeX"/>
  <Override PartName="/xl/activeX/activeX260.xml" ContentType="application/vnd.ms-office.activeX+xml"/>
  <Override PartName="/xl/activeX/activeX360.bin" ContentType="application/vnd.ms-office.activeX"/>
  <Override PartName="/xl/activeX/activeX591.xml" ContentType="application/vnd.ms-office.activeX+xml"/>
  <Override PartName="/xl/activeX/activeX691.bin" ContentType="application/vnd.ms-office.activeX"/>
  <Override PartName="/xl/activeX/activeX81.bin" ContentType="application/vnd.ms-office.activeX"/>
  <Override PartName="/xl/activeX/activeX105.bin" ContentType="application/vnd.ms-office.activeX"/>
  <Override PartName="/xl/activeX/activeX336.xml" ContentType="application/vnd.ms-office.activeX+xml"/>
  <Override PartName="/xl/activeX/activeX436.bin" ContentType="application/vnd.ms-office.activeX"/>
  <Override PartName="/xl/activeX/activeX522.xml" ContentType="application/vnd.ms-office.activeX+xml"/>
  <Override PartName="/xl/activeX/activeX622.bin" ContentType="application/vnd.ms-office.activeX"/>
  <Override PartName="/xl/activeX/activeX667.xml" ContentType="application/vnd.ms-office.activeX+xml"/>
  <Override PartName="/xl/activeX/activeX767.bin" ContentType="application/vnd.ms-office.activeX"/>
  <Override PartName="/xl/activeX/activeX57.xml" ContentType="application/vnd.ms-office.activeX+xml"/>
  <Override PartName="/xl/activeX/activeX130.bin" ContentType="application/vnd.ms-office.activeX"/>
  <Override PartName="/xl/activeX/activeX175.xml" ContentType="application/vnd.ms-office.activeX+xml"/>
  <Override PartName="/xl/activeX/activeX275.bin" ContentType="application/vnd.ms-office.activeX"/>
  <Override PartName="/xl/activeX/activeX361.xml" ContentType="application/vnd.ms-office.activeX+xml"/>
  <Override PartName="/xl/activeX/activeX461.bin" ContentType="application/vnd.ms-office.activeX"/>
  <Override PartName="/xl/activeX/activeX692.xml" ContentType="application/vnd.ms-office.activeX+xml"/>
  <Override PartName="/xl/activeX/activeX12.bin" ContentType="application/vnd.ms-office.activeX"/>
  <Override PartName="/xl/activeX/activeX106.xml" ContentType="application/vnd.ms-office.activeX+xml"/>
  <Override PartName="/xl/activeX/activeX206.bin" ContentType="application/vnd.ms-office.activeX"/>
  <Override PartName="/xl/activeX/activeX437.xml" ContentType="application/vnd.ms-office.activeX+xml"/>
  <Override PartName="/xl/activeX/activeX82.xml" ContentType="application/vnd.ms-office.activeX+xml"/>
  <Override PartName="/xl/activeX/activeX276.xml" ContentType="application/vnd.ms-office.activeX+xml"/>
  <Override PartName="/xl/activeX/activeX537.bin" ContentType="application/vnd.ms-office.activeX"/>
  <Override PartName="/xl/activeX/activeX623.xml" ContentType="application/vnd.ms-office.activeX+xml"/>
  <Override PartName="/xl/activeX/activeX723.bin" ContentType="application/vnd.ms-office.activeX"/>
  <Override PartName="/xl/activeX/activeX768.xml" ContentType="application/vnd.ms-office.activeX+xml"/>
  <Override PartName="/xl/activeX/activeX13.xml" ContentType="application/vnd.ms-office.activeX+xml"/>
  <Override PartName="/xl/activeX/activeX131.xml" ContentType="application/vnd.ms-office.activeX+xml"/>
  <Override PartName="/xl/activeX/activeX231.bin" ContentType="application/vnd.ms-office.activeX"/>
  <Override PartName="/xl/activeX/activeX376.bin" ContentType="application/vnd.ms-office.activeX"/>
  <Override PartName="/xl/activeX/activeX462.xml" ContentType="application/vnd.ms-office.activeX+xml"/>
  <Override PartName="/xl/activeX/activeX562.bin" ContentType="application/vnd.ms-office.activeX"/>
  <Override PartName="/xl/activeX/activeX97.bin" ContentType="application/vnd.ms-office.activeX"/>
  <Override PartName="/xl/activeX/activeX207.xml" ContentType="application/vnd.ms-office.activeX+xml"/>
  <Override PartName="/xl/activeX/activeX307.bin" ContentType="application/vnd.ms-office.activeX"/>
  <Override PartName="/xl/activeX/activeX538.xml" ContentType="application/vnd.ms-office.activeX+xml"/>
  <Override PartName="/xl/activeX/activeX638.bin" ContentType="application/vnd.ms-office.activeX"/>
  <Override PartName="/xl/activeX/activeX146.bin" ContentType="application/vnd.ms-office.activeX"/>
  <Override PartName="/xl/activeX/activeX232.xml" ContentType="application/vnd.ms-office.activeX+xml"/>
  <Override PartName="/xl/activeX/activeX377.xml" ContentType="application/vnd.ms-office.activeX+xml"/>
  <Override PartName="/xl/activeX/activeX477.bin" ContentType="application/vnd.ms-office.activeX"/>
  <Override PartName="/xl/activeX/activeX724.xml" ContentType="application/vnd.ms-office.activeX+xml"/>
  <Override PartName="/xl/activeX/activeX28.bin" ContentType="application/vnd.ms-office.activeX"/>
  <Override PartName="/xl/activeX/activeX332.bin" ContentType="application/vnd.ms-office.activeX"/>
  <Override PartName="/xl/activeX/activeX563.xml" ContentType="application/vnd.ms-office.activeX+xml"/>
  <Override PartName="/xl/activeX/activeX663.bin" ContentType="application/vnd.ms-office.activeX"/>
  <Override PartName="/xl/activeX/activeX53.bin" ContentType="application/vnd.ms-office.activeX"/>
  <Override PartName="/xl/activeX/activeX98.xml" ContentType="application/vnd.ms-office.activeX+xml"/>
  <Override PartName="/xl/activeX/activeX171.bin" ContentType="application/vnd.ms-office.activeX"/>
  <Override PartName="/xl/activeX/activeX308.xml" ContentType="application/vnd.ms-office.activeX+xml"/>
  <Override PartName="/xl/activeX/activeX408.bin" ContentType="application/vnd.ms-office.activeX"/>
  <Override PartName="/xl/activeX/activeX639.xml" ContentType="application/vnd.ms-office.activeX+xml"/>
  <Override PartName="/xl/activeX/activeX739.bin" ContentType="application/vnd.ms-office.activeX"/>
  <Override PartName="/xl/activeX/activeX29.xml" ContentType="application/vnd.ms-office.activeX+xml"/>
  <Override PartName="/xl/activeX/activeX102.bin" ContentType="application/vnd.ms-office.activeX"/>
  <Override PartName="/xl/activeX/activeX147.xml" ContentType="application/vnd.ms-office.activeX+xml"/>
  <Override PartName="/xl/activeX/activeX247.bin" ContentType="application/vnd.ms-office.activeX"/>
  <Override PartName="/xl/activeX/activeX333.xml" ContentType="application/vnd.ms-office.activeX+xml"/>
  <Override PartName="/xl/activeX/activeX433.bin" ContentType="application/vnd.ms-office.activeX"/>
  <Override PartName="/xl/activeX/activeX478.xml" ContentType="application/vnd.ms-office.activeX+xml"/>
  <Override PartName="/xl/activeX/activeX578.bin" ContentType="application/vnd.ms-office.activeX"/>
  <Override PartName="/xl/activeX/activeX664.xml" ContentType="application/vnd.ms-office.activeX+xml"/>
  <Override PartName="/xl/activeX/activeX172.xml" ContentType="application/vnd.ms-office.activeX+xml"/>
  <Override PartName="/xl/activeX/activeX272.bin" ContentType="application/vnd.ms-office.activeX"/>
  <Override PartName="/xl/activeX/activeX409.xml" ContentType="application/vnd.ms-office.activeX+xml"/>
  <Override PartName="/xl/activeX/activeX764.bin" ContentType="application/vnd.ms-office.activeX"/>
  <Override PartName="/xl/activeX/activeX54.xml" ContentType="application/vnd.ms-office.activeX+xml"/>
  <Override PartName="/xl/activeX/activeX248.xml" ContentType="application/vnd.ms-office.activeX+xml"/>
  <Override PartName="/xl/activeX/activeX509.bin" ContentType="application/vnd.ms-office.activeX"/>
  <Override PartName="/xl/activeX/activeX103.xml" ContentType="application/vnd.ms-office.activeX+xml"/>
  <Override PartName="/xl/activeX/activeX203.bin" ContentType="application/vnd.ms-office.activeX"/>
  <Override PartName="/xl/activeX/activeX348.bin" ContentType="application/vnd.ms-office.activeX"/>
  <Override PartName="/xl/activeX/activeX434.xml" ContentType="application/vnd.ms-office.activeX+xml"/>
  <Override PartName="/xl/activeX/activeX534.bin" ContentType="application/vnd.ms-office.activeX"/>
  <Override PartName="/xl/activeX/activeX579.xml" ContentType="application/vnd.ms-office.activeX+xml"/>
  <Override PartName="/xl/activeX/activeX620.xml" ContentType="application/vnd.ms-office.activeX+xml"/>
  <Override PartName="/xl/activeX/activeX679.bin" ContentType="application/vnd.ms-office.activeX"/>
  <Override PartName="/xl/activeX/activeX765.xml" ContentType="application/vnd.ms-office.activeX+xml"/>
  <Override PartName="/xl/activeX/activeX69.bin" ContentType="application/vnd.ms-office.activeX"/>
  <Override PartName="/xl/activeX/activeX187.bin" ContentType="application/vnd.ms-office.activeX"/>
  <Override PartName="/xl/activeX/activeX273.xml" ContentType="application/vnd.ms-office.activeX+xml"/>
  <Override PartName="/xl/activeX/activeX373.bin" ContentType="application/vnd.ms-office.activeX"/>
  <Override PartName="/xl/activeX/activeX720.bin" ContentType="application/vnd.ms-office.activeX"/>
  <Override PartName="/xl/activeX/activeX10.xml" ContentType="application/vnd.ms-office.activeX+xml"/>
  <Override PartName="/xl/activeX/activeX118.bin" ContentType="application/vnd.ms-office.activeX"/>
  <Override PartName="/xl/activeX/activeX204.xml" ContentType="application/vnd.ms-office.activeX+xml"/>
  <Override PartName="/xl/activeX/activeX349.xml" ContentType="application/vnd.ms-office.activeX+xml"/>
  <Override PartName="/xl/activeX/activeX449.bin" ContentType="application/vnd.ms-office.activeX"/>
  <Override PartName="/xl/activeX/activeX94.bin" ContentType="application/vnd.ms-office.activeX"/>
  <Override PartName="/xl/activeX/activeX188.xml" ContentType="application/vnd.ms-office.activeX+xml"/>
  <Override PartName="/xl/activeX/activeX288.bin" ContentType="application/vnd.ms-office.activeX"/>
  <Override PartName="/xl/activeX/activeX304.bin" ContentType="application/vnd.ms-office.activeX"/>
  <Override PartName="/xl/activeX/activeX535.xml" ContentType="application/vnd.ms-office.activeX+xml"/>
  <Override PartName="/xl/activeX/activeX635.bin" ContentType="application/vnd.ms-office.activeX"/>
  <Override PartName="/xl/activeX/activeX721.xml" ContentType="application/vnd.ms-office.activeX+xml"/>
  <Override PartName="/xl/activeX/activeX25.bin" ContentType="application/vnd.ms-office.activeX"/>
  <Override PartName="/xl/activeX/activeX143.bin" ContentType="application/vnd.ms-office.activeX"/>
  <Override PartName="/xl/activeX/activeX374.xml" ContentType="application/vnd.ms-office.activeX+xml"/>
  <Override PartName="/xl/activeX/activeX474.bin" ContentType="application/vnd.ms-office.activeX"/>
  <Override PartName="/xl/activeX/activeX560.xml" ContentType="application/vnd.ms-office.activeX+xml"/>
  <Override PartName="/xl/activeX/activeX660.bin" ContentType="application/vnd.ms-office.activeX"/>
  <Override PartName="/xl/activeX/activeX95.xml" ContentType="application/vnd.ms-office.activeX+xml"/>
  <Override PartName="/xl/activeX/activeX119.xml" ContentType="application/vnd.ms-office.activeX+xml"/>
  <Override PartName="/xl/activeX/activeX219.bin" ContentType="application/vnd.ms-office.activeX"/>
  <Override PartName="/xl/activeX/activeX305.xml" ContentType="application/vnd.ms-office.activeX+xml"/>
  <Override PartName="/xl/activeX/activeX405.bin" ContentType="application/vnd.ms-office.activeX"/>
  <Override PartName="/xl/activeX/activeX636.xml" ContentType="application/vnd.ms-office.activeX+xml"/>
  <Override PartName="/xl/activeX/activeX736.bin" ContentType="application/vnd.ms-office.activeX"/>
  <Override PartName="/xl/worksheets/sheet7.xml" ContentType="application/vnd.openxmlformats-officedocument.spreadsheetml.worksheet+xml"/>
  <Override PartName="/xl/activeX/activeX50.bin" ContentType="application/vnd.ms-office.activeX"/>
  <Override PartName="/xl/activeX/activeX144.xml" ContentType="application/vnd.ms-office.activeX+xml"/>
  <Override PartName="/xl/activeX/activeX244.bin" ContentType="application/vnd.ms-office.activeX"/>
  <Override PartName="/xl/activeX/activeX289.xml" ContentType="application/vnd.ms-office.activeX+xml"/>
  <Override PartName="/xl/activeX/activeX389.bin" ContentType="application/vnd.ms-office.activeX"/>
  <Override PartName="/xl/activeX/activeX475.xml" ContentType="application/vnd.ms-office.activeX+xml"/>
  <Override PartName="/xl/activeX/activeX575.bin" ContentType="application/vnd.ms-office.activeX"/>
  <Override PartName="/xl/activeX/activeX26.xml" ContentType="application/vnd.ms-office.activeX+xml"/>
  <Override PartName="/xl/activeX/activeX330.xml" ContentType="application/vnd.ms-office.activeX+xml"/>
  <Override PartName="/xl/activeX/activeX430.bin" ContentType="application/vnd.ms-office.activeX"/>
  <Override PartName="/xl/activeX/activeX661.xml" ContentType="application/vnd.ms-office.activeX+xml"/>
  <Override PartName="/xl/activeX/activeX761.bin" ContentType="application/vnd.ms-office.activeX"/>
  <Override PartName="/xl/activeX/activeX51.xml" ContentType="application/vnd.ms-office.activeX+xml"/>
  <Override PartName="/xl/activeX/activeX159.bin" ContentType="application/vnd.ms-office.activeX"/>
  <Override PartName="/xl/activeX/activeX406.xml" ContentType="application/vnd.ms-office.activeX+xml"/>
  <Override PartName="/xl/activeX/activeX506.bin" ContentType="application/vnd.ms-office.activeX"/>
  <Override PartName="/xl/activeX/activeX737.xml" ContentType="application/vnd.ms-office.activeX+xml"/>
  <Override PartName="/xl/activeX/activeX100.xml" ContentType="application/vnd.ms-office.activeX+xml"/>
  <Override PartName="/xl/activeX/activeX200.bin" ContentType="application/vnd.ms-office.activeX"/>
  <Override PartName="/xl/activeX/activeX245.xml" ContentType="application/vnd.ms-office.activeX+xml"/>
  <Override PartName="/xl/activeX/activeX345.bin" ContentType="application/vnd.ms-office.activeX"/>
  <Override PartName="/xl/activeX/activeX431.xml" ContentType="application/vnd.ms-office.activeX+xml"/>
  <Override PartName="/xl/activeX/activeX576.xml" ContentType="application/vnd.ms-office.activeX+xml"/>
  <Override PartName="/xl/activeX/activeX676.bin" ContentType="application/vnd.ms-office.activeX"/>
  <Override PartName="/xl/activeX/activeX66.bin" ContentType="application/vnd.ms-office.activeX"/>
  <Override PartName="/xl/activeX/activeX184.bin" ContentType="application/vnd.ms-office.activeX"/>
  <Override PartName="/xl/activeX/activeX270.xml" ContentType="application/vnd.ms-office.activeX+xml"/>
  <Override PartName="/xl/activeX/activeX370.bin" ContentType="application/vnd.ms-office.activeX"/>
  <Override PartName="/xl/activeX/activeX507.xml" ContentType="application/vnd.ms-office.activeX+xml"/>
  <Override PartName="/xl/activeX/activeX531.bin" ContentType="application/vnd.ms-office.activeX"/>
  <Override PartName="/xl/activeX/activeX762.xml" ContentType="application/vnd.ms-office.activeX+xml"/>
  <Override PartName="/xl/activeX/activeX115.bin" ContentType="application/vnd.ms-office.activeX"/>
  <Override PartName="/xl/activeX/activeX346.xml" ContentType="application/vnd.ms-office.activeX+xml"/>
  <Override PartName="/xl/activeX/activeX607.bin" ContentType="application/vnd.ms-office.activeX"/>
  <Override PartName="/xl/activeX/activeX91.bin" ContentType="application/vnd.ms-office.activeX"/>
  <Override PartName="/xl/activeX/activeX185.xml" ContentType="application/vnd.ms-office.activeX+xml"/>
  <Override PartName="/xl/activeX/activeX201.xml" ContentType="application/vnd.ms-office.activeX+xml"/>
  <Override PartName="/xl/activeX/activeX301.bin" ContentType="application/vnd.ms-office.activeX"/>
  <Override PartName="/xl/activeX/activeX446.bin" ContentType="application/vnd.ms-office.activeX"/>
  <Override PartName="/xl/activeX/activeX532.xml" ContentType="application/vnd.ms-office.activeX+xml"/>
  <Override PartName="/xl/activeX/activeX632.bin" ContentType="application/vnd.ms-office.activeX"/>
  <Override PartName="/xl/activeX/activeX677.xml" ContentType="application/vnd.ms-office.activeX+xml"/>
  <Override PartName="/xl/activeX/activeX777.bin" ContentType="application/vnd.ms-office.activeX"/>
  <Override PartName="/xl/activeX/activeX22.bin" ContentType="application/vnd.ms-office.activeX"/>
  <Override PartName="/xl/activeX/activeX67.xml" ContentType="application/vnd.ms-office.activeX+xml"/>
  <Override PartName="/xl/activeX/activeX140.bin" ContentType="application/vnd.ms-office.activeX"/>
  <Override PartName="/xl/activeX/activeX285.bin" ContentType="application/vnd.ms-office.activeX"/>
  <Override PartName="/xl/activeX/activeX371.xml" ContentType="application/vnd.ms-office.activeX+xml"/>
  <Override PartName="/xl/activeX/activeX471.bin" ContentType="application/vnd.ms-office.activeX"/>
  <Override PartName="/xl/activeX/activeX608.xml" ContentType="application/vnd.ms-office.activeX+xml"/>
  <Override PartName="/xl/activeX/activeX708.bin" ContentType="application/vnd.ms-office.activeX"/>
  <Override PartName="/xl/activeX/activeX92.xml" ContentType="application/vnd.ms-office.activeX+xml"/>
  <Override PartName="/xl/activeX/activeX116.xml" ContentType="application/vnd.ms-office.activeX+xml"/>
  <Override PartName="/xl/activeX/activeX216.bin" ContentType="application/vnd.ms-office.activeX"/>
  <Override PartName="/xl/activeX/activeX447.xml" ContentType="application/vnd.ms-office.activeX+xml"/>
  <Override PartName="/xl/activeX/activeX547.bin" ContentType="application/vnd.ms-office.activeX"/>
  <Override PartName="/xl/activeX/activeX778.xml" ContentType="application/vnd.ms-office.activeX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activeX/activeX286.xml" ContentType="application/vnd.ms-office.activeX+xml"/>
  <Override PartName="/xl/activeX/activeX302.xml" ContentType="application/vnd.ms-office.activeX+xml"/>
  <Override PartName="/xl/activeX/activeX386.bin" ContentType="application/vnd.ms-office.activeX"/>
  <Override PartName="/xl/activeX/activeX402.bin" ContentType="application/vnd.ms-office.activeX"/>
  <Override PartName="/xl/activeX/activeX633.xml" ContentType="application/vnd.ms-office.activeX+xml"/>
  <Override PartName="/xl/activeX/activeX733.bin" ContentType="application/vnd.ms-office.activeX"/>
  <Override PartName="/xl/activeX/activeX23.xml" ContentType="application/vnd.ms-office.activeX+xml"/>
  <Override PartName="/xl/activeX/activeX141.xml" ContentType="application/vnd.ms-office.activeX+xml"/>
  <Override PartName="/xl/activeX/activeX241.bin" ContentType="application/vnd.ms-office.activeX"/>
  <Override PartName="/xl/activeX/activeX472.xml" ContentType="application/vnd.ms-office.activeX+xml"/>
  <Override PartName="/xl/activeX/activeX572.bin" ContentType="application/vnd.ms-office.activeX"/>
  <Override PartName="/xl/activeX/activeX709.xml" ContentType="application/vnd.ms-office.activeX+xml"/>
  <Default Extension="vml" ContentType="application/vnd.openxmlformats-officedocument.vmlDrawing"/>
  <Override PartName="/xl/activeX/activeX217.xml" ContentType="application/vnd.ms-office.activeX+xml"/>
  <Override PartName="/xl/activeX/activeX317.bin" ContentType="application/vnd.ms-office.activeX"/>
  <Override PartName="/xl/activeX/activeX403.xml" ContentType="application/vnd.ms-office.activeX+xml"/>
  <Override PartName="/xl/activeX/activeX503.bin" ContentType="application/vnd.ms-office.activeX"/>
  <Override PartName="/xl/activeX/activeX548.xml" ContentType="application/vnd.ms-office.activeX+xml"/>
  <Override PartName="/xl/activeX/activeX648.bin" ContentType="application/vnd.ms-office.activeX"/>
  <Override PartName="/xl/activeX/activeX734.xml" ContentType="application/vnd.ms-office.activeX+xml"/>
  <Override PartName="/xl/activeX/activeX38.bin" ContentType="application/vnd.ms-office.activeX"/>
  <Override PartName="/xl/activeX/activeX156.bin" ContentType="application/vnd.ms-office.activeX"/>
  <Override PartName="/xl/activeX/activeX242.xml" ContentType="application/vnd.ms-office.activeX+xml"/>
  <Override PartName="/xl/activeX/activeX342.bin" ContentType="application/vnd.ms-office.activeX"/>
  <Override PartName="/xl/activeX/activeX387.xml" ContentType="application/vnd.ms-office.activeX+xml"/>
  <Override PartName="/xl/activeX/activeX487.bin" ContentType="application/vnd.ms-office.activeX"/>
  <Override PartName="/xl/activeX/activeX573.xml" ContentType="application/vnd.ms-office.activeX+xml"/>
  <Override PartName="/xl/activeX/activeX181.bin" ContentType="application/vnd.ms-office.activeX"/>
  <Override PartName="/xl/activeX/activeX318.xml" ContentType="application/vnd.ms-office.activeX+xml"/>
  <Override PartName="/xl/activeX/activeX673.bin" ContentType="application/vnd.ms-office.activeX"/>
  <Override PartName="/xl/activeX/activeX63.bin" ContentType="application/vnd.ms-office.activeX"/>
  <Override PartName="/xl/activeX/activeX157.xml" ContentType="application/vnd.ms-office.activeX+xml"/>
  <Override PartName="/xl/activeX/activeX418.bin" ContentType="application/vnd.ms-office.activeX"/>
  <Override PartName="/xl/activeX/activeX504.xml" ContentType="application/vnd.ms-office.activeX+xml"/>
  <Override PartName="/xl/activeX/activeX604.bin" ContentType="application/vnd.ms-office.activeX"/>
  <Override PartName="/xl/activeX/activeX649.xml" ContentType="application/vnd.ms-office.activeX+xml"/>
  <Override PartName="/xl/activeX/activeX749.bin" ContentType="application/vnd.ms-office.activeX"/>
  <Override PartName="/xl/activeX/activeX39.xml" ContentType="application/vnd.ms-office.activeX+xml"/>
  <Override PartName="/xl/activeX/activeX112.bin" ContentType="application/vnd.ms-office.activeX"/>
  <Override PartName="/xl/activeX/activeX257.bin" ContentType="application/vnd.ms-office.activeX"/>
  <Override PartName="/xl/activeX/activeX343.xml" ContentType="application/vnd.ms-office.activeX+xml"/>
  <Override PartName="/xl/activeX/activeX443.bin" ContentType="application/vnd.ms-office.activeX"/>
  <Override PartName="/xl/activeX/activeX488.xml" ContentType="application/vnd.ms-office.activeX+xml"/>
  <Override PartName="/xl/activeX/activeX588.bin" ContentType="application/vnd.ms-office.activeX"/>
  <Override PartName="/xl/activeX/activeX674.xml" ContentType="application/vnd.ms-office.activeX+xml"/>
  <Override PartName="/xl/activeX/activeX774.bin" ContentType="application/vnd.ms-office.activeX"/>
  <Override PartName="/xl/activeX/activeX64.xml" ContentType="application/vnd.ms-office.activeX+xml"/>
  <Override PartName="/xl/activeX/activeX182.xml" ContentType="application/vnd.ms-office.activeX+xml"/>
  <Override PartName="/xl/activeX/activeX282.bin" ContentType="application/vnd.ms-office.activeX"/>
  <Override PartName="/xl/activeX/activeX419.xml" ContentType="application/vnd.ms-office.activeX+xml"/>
  <Override PartName="/xl/activeX/activeX519.bin" ContentType="application/vnd.ms-office.activeX"/>
  <Default Extension="rels" ContentType="application/vnd.openxmlformats-package.relationships+xml"/>
  <Override PartName="/xl/activeX/activeX113.xml" ContentType="application/vnd.ms-office.activeX+xml"/>
  <Override PartName="/xl/activeX/activeX258.xml" ContentType="application/vnd.ms-office.activeX+xml"/>
  <Override PartName="/xl/activeX/activeX358.bin" ContentType="application/vnd.ms-office.activeX"/>
  <Override PartName="/xl/activeX/activeX589.xml" ContentType="application/vnd.ms-office.activeX+xml"/>
  <Override PartName="/xl/activeX/activeX605.xml" ContentType="application/vnd.ms-office.activeX+xml"/>
  <Override PartName="/xl/activeX/activeX689.bin" ContentType="application/vnd.ms-office.activeX"/>
  <Override PartName="/xl/activeX/activeX705.bin" ContentType="application/vnd.ms-office.activeX"/>
  <Override PartName="/xl/activeX/activeX197.bin" ContentType="application/vnd.ms-office.activeX"/>
  <Override PartName="/xl/activeX/activeX213.bin" ContentType="application/vnd.ms-office.activeX"/>
  <Override PartName="/xl/activeX/activeX444.xml" ContentType="application/vnd.ms-office.activeX+xml"/>
  <Override PartName="/xl/activeX/activeX544.bin" ContentType="application/vnd.ms-office.activeX"/>
  <Override PartName="/xl/activeX/activeX630.xml" ContentType="application/vnd.ms-office.activeX+xml"/>
  <Override PartName="/xl/activeX/activeX730.bin" ContentType="application/vnd.ms-office.activeX"/>
  <Override PartName="/xl/activeX/activeX775.xml" ContentType="application/vnd.ms-office.activeX+xml"/>
  <Override PartName="/xl/worksheets/sheet1.xml" ContentType="application/vnd.openxmlformats-officedocument.spreadsheetml.worksheet+xml"/>
  <Override PartName="/xl/activeX/activeX20.xml" ContentType="application/vnd.ms-office.activeX+xml"/>
  <Override PartName="/xl/activeX/activeX79.bin" ContentType="application/vnd.ms-office.activeX"/>
  <Override PartName="/xl/activeX/activeX283.xml" ContentType="application/vnd.ms-office.activeX+xml"/>
  <Override PartName="/xl/activeX/activeX383.bin" ContentType="application/vnd.ms-office.activeX"/>
  <Override PartName="/xl/activeX/activeX706.xml" ContentType="application/vnd.ms-office.activeX+xml"/>
  <Override PartName="/xl/activeX/activeX7.bin" ContentType="application/vnd.ms-office.activeX"/>
  <Override PartName="/xl/activeX/activeX128.bin" ContentType="application/vnd.ms-office.activeX"/>
  <Override PartName="/xl/activeX/activeX214.xml" ContentType="application/vnd.ms-office.activeX+xml"/>
  <Override PartName="/xl/activeX/activeX314.bin" ContentType="application/vnd.ms-office.activeX"/>
  <Override PartName="/xl/activeX/activeX359.xml" ContentType="application/vnd.ms-office.activeX+xml"/>
  <Override PartName="/xl/activeX/activeX459.bin" ContentType="application/vnd.ms-office.activeX"/>
  <Override PartName="/xl/activeX/activeX545.xml" ContentType="application/vnd.ms-office.activeX+xml"/>
  <Override PartName="/xl/activeX/activeX645.bin" ContentType="application/vnd.ms-office.activeX"/>
  <Override PartName="/xl/activeX/activeX153.bin" ContentType="application/vnd.ms-office.activeX"/>
  <Override PartName="/xl/activeX/activeX198.xml" ContentType="application/vnd.ms-office.activeX+xml"/>
  <Override PartName="/xl/activeX/activeX298.bin" ContentType="application/vnd.ms-office.activeX"/>
  <Override PartName="/xl/activeX/activeX384.xml" ContentType="application/vnd.ms-office.activeX+xml"/>
  <Override PartName="/xl/activeX/activeX400.xml" ContentType="application/vnd.ms-office.activeX+xml"/>
  <Override PartName="/xl/activeX/activeX484.bin" ContentType="application/vnd.ms-office.activeX"/>
  <Override PartName="/xl/activeX/activeX500.bin" ContentType="application/vnd.ms-office.activeX"/>
  <Override PartName="/xl/activeX/activeX731.xml" ContentType="application/vnd.ms-office.activeX+xml"/>
  <Override PartName="/xl/activeX/activeX35.bin" ContentType="application/vnd.ms-office.activeX"/>
  <Override PartName="/xl/activeX/activeX129.xml" ContentType="application/vnd.ms-office.activeX+xml"/>
  <Override PartName="/xl/activeX/activeX229.bin" ContentType="application/vnd.ms-office.activeX"/>
  <Override PartName="/xl/activeX/activeX570.xml" ContentType="application/vnd.ms-office.activeX+xml"/>
  <Override PartName="/xl/activeX/activeX670.bin" ContentType="application/vnd.ms-office.activeX"/>
  <Override PartName="/xl/activeX/activeX8.xml" ContentType="application/vnd.ms-office.activeX+xml"/>
  <Override PartName="/xl/activeX/activeX60.bin" ContentType="application/vnd.ms-office.activeX"/>
  <Override PartName="/xl/activeX/activeX299.xml" ContentType="application/vnd.ms-office.activeX+xml"/>
  <Override PartName="/xl/activeX/activeX315.xml" ContentType="application/vnd.ms-office.activeX+xml"/>
  <Override PartName="/xl/activeX/activeX415.bin" ContentType="application/vnd.ms-office.activeX"/>
  <Override PartName="/xl/activeX/activeX501.xml" ContentType="application/vnd.ms-office.activeX+xml"/>
  <Override PartName="/xl/activeX/activeX646.xml" ContentType="application/vnd.ms-office.activeX+xml"/>
  <Override PartName="/xl/activeX/activeX746.bin" ContentType="application/vnd.ms-office.activeX"/>
  <Override PartName="/xl/activeX/activeX36.xml" ContentType="application/vnd.ms-office.activeX+xml"/>
  <Override PartName="/xl/activeX/activeX154.xml" ContentType="application/vnd.ms-office.activeX+xml"/>
  <Override PartName="/xl/activeX/activeX254.bin" ContentType="application/vnd.ms-office.activeX"/>
  <Override PartName="/xl/activeX/activeX340.xml" ContentType="application/vnd.ms-office.activeX+xml"/>
  <Override PartName="/xl/activeX/activeX399.bin" ContentType="application/vnd.ms-office.activeX"/>
  <Override PartName="/xl/activeX/activeX485.xml" ContentType="application/vnd.ms-office.activeX+xml"/>
  <Override PartName="/xl/activeX/activeX585.bin" ContentType="application/vnd.ms-office.activeX"/>
  <Override PartName="/xl/activeX/activeX601.bin" ContentType="application/vnd.ms-office.activeX"/>
  <Override PartName="/xl/activeX/activeX440.bin" ContentType="application/vnd.ms-office.activeX"/>
  <Override PartName="/xl/activeX/activeX671.xml" ContentType="application/vnd.ms-office.activeX+xml"/>
  <Override PartName="/xl/activeX/activeX771.bin" ContentType="application/vnd.ms-office.activeX"/>
  <Override PartName="/xl/activeX/activeX61.xml" ContentType="application/vnd.ms-office.activeX+xml"/>
  <Override PartName="/xl/activeX/activeX169.bin" ContentType="application/vnd.ms-office.activeX"/>
  <Override PartName="/xl/activeX/activeX255.xml" ContentType="application/vnd.ms-office.activeX+xml"/>
  <Override PartName="/xl/activeX/activeX416.xml" ContentType="application/vnd.ms-office.activeX+xml"/>
  <Override PartName="/xl/activeX/activeX516.bin" ContentType="application/vnd.ms-office.activeX"/>
  <Override PartName="/xl/activeX/activeX602.xml" ContentType="application/vnd.ms-office.activeX+xml"/>
  <Override PartName="/xl/activeX/activeX702.bin" ContentType="application/vnd.ms-office.activeX"/>
  <Override PartName="/xl/activeX/activeX747.xml" ContentType="application/vnd.ms-office.activeX+xml"/>
  <Override PartName="/xl/activeX/activeX110.xml" ContentType="application/vnd.ms-office.activeX+xml"/>
  <Override PartName="/xl/activeX/activeX210.bin" ContentType="application/vnd.ms-office.activeX"/>
  <Override PartName="/xl/activeX/activeX355.bin" ContentType="application/vnd.ms-office.activeX"/>
  <Override PartName="/xl/activeX/activeX441.xml" ContentType="application/vnd.ms-office.activeX+xml"/>
  <Override PartName="/xl/activeX/activeX541.bin" ContentType="application/vnd.ms-office.activeX"/>
  <Override PartName="/xl/activeX/activeX586.xml" ContentType="application/vnd.ms-office.activeX+xml"/>
  <Override PartName="/xl/activeX/activeX686.bin" ContentType="application/vnd.ms-office.activeX"/>
  <Override PartName="/xl/activeX/activeX772.xml" ContentType="application/vnd.ms-office.activeX+xml"/>
  <Override PartName="/xl/activeX/activeX76.bin" ContentType="application/vnd.ms-office.activeX"/>
  <Override PartName="/xl/activeX/activeX194.bin" ContentType="application/vnd.ms-office.activeX"/>
  <Override PartName="/xl/activeX/activeX280.xml" ContentType="application/vnd.ms-office.activeX+xml"/>
  <Override PartName="/xl/activeX/activeX380.bin" ContentType="application/vnd.ms-office.activeX"/>
  <Override PartName="/xl/activeX/activeX517.xml" ContentType="application/vnd.ms-office.activeX+xml"/>
  <Override PartName="/xl/activeX/activeX617.bin" ContentType="application/vnd.ms-office.activeX"/>
  <Override PartName="/xl/activeX/activeX125.bin" ContentType="application/vnd.ms-office.activeX"/>
  <Override PartName="/xl/activeX/activeX356.xml" ContentType="application/vnd.ms-office.activeX+xml"/>
  <Override PartName="/xl/activeX/activeX456.bin" ContentType="application/vnd.ms-office.activeX"/>
  <Override PartName="/xl/activeX/activeX687.xml" ContentType="application/vnd.ms-office.activeX+xml"/>
  <Override PartName="/xl/activeX/activeX703.xml" ContentType="application/vnd.ms-office.activeX+xml"/>
  <Override PartName="/xl/activeX/activeX195.xml" ContentType="application/vnd.ms-office.activeX+xml"/>
  <Override PartName="/xl/activeX/activeX211.xml" ContentType="application/vnd.ms-office.activeX+xml"/>
  <Override PartName="/xl/activeX/activeX642.bin" ContentType="application/vnd.ms-office.activeX"/>
  <Override PartName="/xl/styles.xml" ContentType="application/vnd.openxmlformats-officedocument.spreadsheetml.styles+xml"/>
  <Override PartName="/xl/activeX/activeX150.bin" ContentType="application/vnd.ms-office.activeX"/>
  <Override PartName="/xl/activeX/activeX381.xml" ContentType="application/vnd.ms-office.activeX+xml"/>
  <Override PartName="/xl/activeX/activeX618.xml" ContentType="application/vnd.ms-office.activeX+xml"/>
  <Override PartName="/xl/activeX/activeX5.xml" ContentType="application/vnd.ms-office.activeX+xml"/>
  <Override PartName="/xl/activeX/activeX126.xml" ContentType="application/vnd.ms-office.activeX+xml"/>
  <Override PartName="/xl/activeX/activeX312.xml" ContentType="application/vnd.ms-office.activeX+xml"/>
  <Override PartName="/xl/activeX/activeX557.bin" ContentType="application/vnd.ms-office.activeX"/>
  <Override PartName="/xl/activeX/activeX251.bin" ContentType="application/vnd.ms-office.activeX"/>
  <Override PartName="/xl/activeX/activeX296.xml" ContentType="application/vnd.ms-office.activeX+xml"/>
  <Override PartName="/xl/activeX/activeX482.xml" ContentType="application/vnd.ms-office.activeX+xml"/>
  <Override PartName="/xl/activeX/activeX743.bin" ContentType="application/vnd.ms-office.activeX"/>
  <Override PartName="/xl/activeX/activeX33.xml" ContentType="application/vnd.ms-office.activeX+xml"/>
  <Override PartName="/xl/activeX/activeX227.xml" ContentType="application/vnd.ms-office.activeX+xml"/>
  <Override PartName="/xl/activeX/activeX719.xml" ContentType="application/vnd.ms-office.activeX+xml"/>
  <Override PartName="/xl/activeX/activeX413.xml" ContentType="application/vnd.ms-office.activeX+xml"/>
  <Override PartName="/xl/activeX/activeX658.bin" ContentType="application/vnd.ms-office.activeX"/>
  <Override PartName="/xl/activeX/activeX166.bin" ContentType="application/vnd.ms-office.activeX"/>
  <Override PartName="/xl/activeX/activeX352.bin" ContentType="application/vnd.ms-office.activeX"/>
  <Override PartName="/xl/activeX/activeX397.xml" ContentType="application/vnd.ms-office.activeX+xml"/>
  <Override PartName="/xl/activeX/activeX583.xml" ContentType="application/vnd.ms-office.activeX+xml"/>
  <Override PartName="/xl/activeX/activeX328.xml" ContentType="application/vnd.ms-office.activeX+xml"/>
  <Override PartName="/xl/activeX/activeX759.bin" ContentType="application/vnd.ms-office.activeX"/>
  <Override PartName="/xl/activeX/activeX73.bin" ContentType="application/vnd.ms-office.activeX"/>
  <Override PartName="/xl/activeX/activeX267.bin" ContentType="application/vnd.ms-office.activeX"/>
  <Override PartName="/xl/activeX/activeX498.xml" ContentType="application/vnd.ms-office.activeX+xml"/>
  <Override PartName="/xl/activeX/activeX514.xml" ContentType="application/vnd.ms-office.activeX+xml"/>
  <Override PartName="/xl/activeX/activeX700.xml" ContentType="application/vnd.ms-office.activeX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5" yWindow="4725" windowWidth="20730" windowHeight="4755" tabRatio="798"/>
  </bookViews>
  <sheets>
    <sheet name="Mov.tot" sheetId="1" r:id="rId1"/>
    <sheet name="BS" sheetId="21" r:id="rId2"/>
    <sheet name="XTERE" sheetId="31" r:id="rId3"/>
    <sheet name="XROSE" sheetId="32" r:id="rId4"/>
    <sheet name="Resum mensual" sheetId="13" r:id="rId5"/>
    <sheet name="Saldo" sheetId="14" r:id="rId6"/>
    <sheet name="ESTAT COMPTES 2009-2010" sheetId="24" r:id="rId7"/>
  </sheets>
  <definedNames>
    <definedName name="_xlnm._FilterDatabase" localSheetId="1" hidden="1">BS!$A$1:$E$811</definedName>
    <definedName name="_xlnm._FilterDatabase" localSheetId="0" hidden="1">Mov.tot!$A$1:$CD$905</definedName>
    <definedName name="_xlnm._FilterDatabase" localSheetId="2" hidden="1">XTERE!$A$1:$E$1</definedName>
    <definedName name="_xlnm.Print_Titles" localSheetId="0">Mov.tot!$A:$E,Mov.tot!$1:$1</definedName>
    <definedName name="_xlnm.Print_Titles" localSheetId="4">'Resum mensual'!$A:$A</definedName>
  </definedNames>
  <calcPr calcId="124519"/>
</workbook>
</file>

<file path=xl/calcChain.xml><?xml version="1.0" encoding="utf-8"?>
<calcChain xmlns="http://schemas.openxmlformats.org/spreadsheetml/2006/main">
  <c r="BH2" i="13"/>
  <c r="BH3"/>
  <c r="BH4"/>
  <c r="BH5"/>
  <c r="BH6"/>
  <c r="BH7"/>
  <c r="BH8"/>
  <c r="BH9"/>
  <c r="BH10"/>
  <c r="BH11"/>
  <c r="BH12"/>
  <c r="BH13"/>
  <c r="BG1"/>
  <c r="BH1"/>
  <c r="BI1"/>
  <c r="BH14" l="1"/>
  <c r="BH15"/>
  <c r="C42" i="24" l="1"/>
  <c r="J24"/>
  <c r="G24"/>
  <c r="O4" i="14"/>
  <c r="O3"/>
  <c r="C2"/>
  <c r="C5" s="1"/>
  <c r="BV1" i="13"/>
  <c r="BU1"/>
  <c r="BT1"/>
  <c r="BS1"/>
  <c r="BR1"/>
  <c r="BQ1"/>
  <c r="BP1"/>
  <c r="BO1"/>
  <c r="BN1"/>
  <c r="BM1"/>
  <c r="BL1"/>
  <c r="BK1"/>
  <c r="BJ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A8" i="24" s="1"/>
  <c r="E1" i="13"/>
  <c r="D1"/>
  <c r="A6" i="24" s="1"/>
  <c r="C1" i="13"/>
  <c r="B1"/>
  <c r="A4" i="24" s="1"/>
  <c r="E777" i="21"/>
  <c r="E778" s="1"/>
  <c r="E779" s="1"/>
  <c r="E780" s="1"/>
  <c r="E781" s="1"/>
  <c r="E782" s="1"/>
  <c r="E783" s="1"/>
  <c r="E784" s="1"/>
  <c r="E785" s="1"/>
  <c r="E786" s="1"/>
  <c r="E787" s="1"/>
  <c r="E788" s="1"/>
  <c r="E789" s="1"/>
  <c r="E790" s="1"/>
  <c r="E791" s="1"/>
  <c r="E792" s="1"/>
  <c r="E793" s="1"/>
  <c r="E794" s="1"/>
  <c r="E795" s="1"/>
  <c r="E796" s="1"/>
  <c r="E797" s="1"/>
  <c r="E798" s="1"/>
  <c r="E799" s="1"/>
  <c r="E800" s="1"/>
  <c r="E801" s="1"/>
  <c r="E802" s="1"/>
  <c r="E803" s="1"/>
  <c r="E804" s="1"/>
  <c r="E805" s="1"/>
  <c r="E806" s="1"/>
  <c r="E5"/>
  <c r="D2" i="14" s="1"/>
  <c r="D5" s="1"/>
  <c r="CC905" i="1"/>
  <c r="CB905"/>
  <c r="CA905"/>
  <c r="BX905"/>
  <c r="BT13" i="13" s="1"/>
  <c r="BW905" i="1"/>
  <c r="BS13" i="13" s="1"/>
  <c r="BV905" i="1"/>
  <c r="BR13" i="13" s="1"/>
  <c r="BU905" i="1"/>
  <c r="BQ13" i="13" s="1"/>
  <c r="BT905" i="1"/>
  <c r="BP13" i="13" s="1"/>
  <c r="BS905" i="1"/>
  <c r="BO13" i="13" s="1"/>
  <c r="BR905" i="1"/>
  <c r="BN13" i="13" s="1"/>
  <c r="BQ905" i="1"/>
  <c r="BM13" i="13" s="1"/>
  <c r="BP905" i="1"/>
  <c r="BL13" i="13" s="1"/>
  <c r="BO905" i="1"/>
  <c r="BK13" i="13" s="1"/>
  <c r="BN905" i="1"/>
  <c r="BJ13" i="13" s="1"/>
  <c r="BM905" i="1"/>
  <c r="BI13" i="13" s="1"/>
  <c r="BK905" i="1"/>
  <c r="BG13" i="13" s="1"/>
  <c r="BJ905" i="1"/>
  <c r="BF13" i="13" s="1"/>
  <c r="BI905" i="1"/>
  <c r="BE13" i="13" s="1"/>
  <c r="BH905" i="1"/>
  <c r="BD13" i="13" s="1"/>
  <c r="BG905" i="1"/>
  <c r="BC13" i="13" s="1"/>
  <c r="BF905" i="1"/>
  <c r="BB13" i="13" s="1"/>
  <c r="BE905" i="1"/>
  <c r="BA13" i="13" s="1"/>
  <c r="BD905" i="1"/>
  <c r="AZ13" i="13" s="1"/>
  <c r="BC905" i="1"/>
  <c r="AY13" i="13" s="1"/>
  <c r="BB905" i="1"/>
  <c r="AX13" i="13" s="1"/>
  <c r="BA905" i="1"/>
  <c r="AW13" i="13" s="1"/>
  <c r="AZ905" i="1"/>
  <c r="AV13" i="13" s="1"/>
  <c r="AY905" i="1"/>
  <c r="AU13" i="13" s="1"/>
  <c r="AX905" i="1"/>
  <c r="AT13" i="13" s="1"/>
  <c r="AW905" i="1"/>
  <c r="AS13" i="13" s="1"/>
  <c r="AV905" i="1"/>
  <c r="AR13" i="13" s="1"/>
  <c r="AU905" i="1"/>
  <c r="AQ13" i="13" s="1"/>
  <c r="AT905" i="1"/>
  <c r="AP13" i="13" s="1"/>
  <c r="AS905" i="1"/>
  <c r="AO13" i="13" s="1"/>
  <c r="AR905" i="1"/>
  <c r="AN13" i="13" s="1"/>
  <c r="AQ905" i="1"/>
  <c r="AM13" i="13" s="1"/>
  <c r="AP905" i="1"/>
  <c r="AL13" i="13" s="1"/>
  <c r="AO905" i="1"/>
  <c r="AK13" i="13" s="1"/>
  <c r="AN905" i="1"/>
  <c r="AJ13" i="13" s="1"/>
  <c r="AM905" i="1"/>
  <c r="AI13" i="13" s="1"/>
  <c r="AL905" i="1"/>
  <c r="AH13" i="13" s="1"/>
  <c r="AK905" i="1"/>
  <c r="AG13" i="13" s="1"/>
  <c r="AJ905" i="1"/>
  <c r="AF13" i="13" s="1"/>
  <c r="AI905" i="1"/>
  <c r="AE13" i="13" s="1"/>
  <c r="AH905" i="1"/>
  <c r="AD13" i="13" s="1"/>
  <c r="AG905" i="1"/>
  <c r="AF905"/>
  <c r="AB13" i="13" s="1"/>
  <c r="AE905" i="1"/>
  <c r="AA13" i="13" s="1"/>
  <c r="AD905" i="1"/>
  <c r="Z13" i="13" s="1"/>
  <c r="AC905" i="1"/>
  <c r="Y13" i="13" s="1"/>
  <c r="AB905" i="1"/>
  <c r="X13" i="13" s="1"/>
  <c r="AA905" i="1"/>
  <c r="W13" i="13" s="1"/>
  <c r="Z905" i="1"/>
  <c r="V13" i="13" s="1"/>
  <c r="Y905" i="1"/>
  <c r="U13" i="13" s="1"/>
  <c r="X905" i="1"/>
  <c r="T13" i="13" s="1"/>
  <c r="W905" i="1"/>
  <c r="S13" i="13" s="1"/>
  <c r="V905" i="1"/>
  <c r="R13" i="13" s="1"/>
  <c r="U905" i="1"/>
  <c r="Q13" i="13" s="1"/>
  <c r="T905" i="1"/>
  <c r="P13" i="13" s="1"/>
  <c r="S905" i="1"/>
  <c r="O13" i="13" s="1"/>
  <c r="R905" i="1"/>
  <c r="N13" i="13" s="1"/>
  <c r="Q905" i="1"/>
  <c r="M13" i="13" s="1"/>
  <c r="P905" i="1"/>
  <c r="L13" i="13" s="1"/>
  <c r="O905" i="1"/>
  <c r="K13" i="13" s="1"/>
  <c r="N905" i="1"/>
  <c r="J13" i="13" s="1"/>
  <c r="M905" i="1"/>
  <c r="I13" i="13" s="1"/>
  <c r="L905" i="1"/>
  <c r="H13" i="13" s="1"/>
  <c r="K905" i="1"/>
  <c r="G13" i="13" s="1"/>
  <c r="J905" i="1"/>
  <c r="F13" i="13" s="1"/>
  <c r="I905" i="1"/>
  <c r="E13" i="13" s="1"/>
  <c r="H905" i="1"/>
  <c r="G905"/>
  <c r="C13" i="13" s="1"/>
  <c r="F905" i="1"/>
  <c r="B13" i="13" s="1"/>
  <c r="E905" i="1"/>
  <c r="CD904"/>
  <c r="CD903"/>
  <c r="CD902"/>
  <c r="CD901"/>
  <c r="CD900"/>
  <c r="CD899"/>
  <c r="CD898"/>
  <c r="CD897"/>
  <c r="CD896"/>
  <c r="CD895"/>
  <c r="CD894"/>
  <c r="CD892"/>
  <c r="CD891"/>
  <c r="CD890"/>
  <c r="CD889"/>
  <c r="CD888"/>
  <c r="CD887"/>
  <c r="CD886"/>
  <c r="CD885"/>
  <c r="CD884"/>
  <c r="CD883"/>
  <c r="CD882"/>
  <c r="CD881"/>
  <c r="CD880"/>
  <c r="CD879"/>
  <c r="CD878"/>
  <c r="CD877"/>
  <c r="CD876"/>
  <c r="CD875"/>
  <c r="CD874"/>
  <c r="CD873"/>
  <c r="CD872"/>
  <c r="CD871"/>
  <c r="CD870"/>
  <c r="CD869"/>
  <c r="CD868"/>
  <c r="CD867"/>
  <c r="CD866"/>
  <c r="CD865"/>
  <c r="CD864"/>
  <c r="CD863"/>
  <c r="CC862"/>
  <c r="CC893" s="1"/>
  <c r="CB862"/>
  <c r="CB893" s="1"/>
  <c r="CA862"/>
  <c r="CA893" s="1"/>
  <c r="BX862"/>
  <c r="BT11" i="13" s="1"/>
  <c r="BW862" i="1"/>
  <c r="BS11" i="13" s="1"/>
  <c r="BV862" i="1"/>
  <c r="BR11" i="13" s="1"/>
  <c r="BU862" i="1"/>
  <c r="BQ11" i="13" s="1"/>
  <c r="BT862" i="1"/>
  <c r="BP11" i="13" s="1"/>
  <c r="BS862" i="1"/>
  <c r="BO11" i="13" s="1"/>
  <c r="BR862" i="1"/>
  <c r="BN11" i="13" s="1"/>
  <c r="BQ862" i="1"/>
  <c r="BM11" i="13" s="1"/>
  <c r="BP862" i="1"/>
  <c r="BL11" i="13" s="1"/>
  <c r="BO862" i="1"/>
  <c r="BK11" i="13" s="1"/>
  <c r="BN862" i="1"/>
  <c r="BJ11" i="13" s="1"/>
  <c r="BM862" i="1"/>
  <c r="BI11" i="13" s="1"/>
  <c r="BK862" i="1"/>
  <c r="BG11" i="13" s="1"/>
  <c r="BJ862" i="1"/>
  <c r="BF11" i="13" s="1"/>
  <c r="BI862" i="1"/>
  <c r="BE11" i="13" s="1"/>
  <c r="BH862" i="1"/>
  <c r="BD11" i="13" s="1"/>
  <c r="BG862" i="1"/>
  <c r="BC11" i="13" s="1"/>
  <c r="BF862" i="1"/>
  <c r="BB11" i="13" s="1"/>
  <c r="BE862" i="1"/>
  <c r="BA11" i="13" s="1"/>
  <c r="BD862" i="1"/>
  <c r="AZ11" i="13" s="1"/>
  <c r="BC862" i="1"/>
  <c r="AY11" i="13" s="1"/>
  <c r="BB862" i="1"/>
  <c r="AX11" i="13" s="1"/>
  <c r="BA862" i="1"/>
  <c r="AW11" i="13" s="1"/>
  <c r="AZ862" i="1"/>
  <c r="AV11" i="13" s="1"/>
  <c r="AY862" i="1"/>
  <c r="AU11" i="13" s="1"/>
  <c r="AX862" i="1"/>
  <c r="AT11" i="13" s="1"/>
  <c r="AW862" i="1"/>
  <c r="AS11" i="13" s="1"/>
  <c r="AV862" i="1"/>
  <c r="AR11" i="13" s="1"/>
  <c r="AU862" i="1"/>
  <c r="AQ11" i="13" s="1"/>
  <c r="AT862" i="1"/>
  <c r="AP11" i="13" s="1"/>
  <c r="AS862" i="1"/>
  <c r="AO11" i="13" s="1"/>
  <c r="AR862" i="1"/>
  <c r="AN11" i="13" s="1"/>
  <c r="AQ862" i="1"/>
  <c r="AM11" i="13" s="1"/>
  <c r="AP862" i="1"/>
  <c r="AL11" i="13" s="1"/>
  <c r="AO862" i="1"/>
  <c r="AK11" i="13" s="1"/>
  <c r="AN862" i="1"/>
  <c r="AJ11" i="13" s="1"/>
  <c r="AM862" i="1"/>
  <c r="AI11" i="13" s="1"/>
  <c r="AL862" i="1"/>
  <c r="AH11" i="13" s="1"/>
  <c r="AK862" i="1"/>
  <c r="AG11" i="13" s="1"/>
  <c r="AJ862" i="1"/>
  <c r="AF11" i="13" s="1"/>
  <c r="AI862" i="1"/>
  <c r="AE11" i="13" s="1"/>
  <c r="AH862" i="1"/>
  <c r="AD11" i="13" s="1"/>
  <c r="AG862" i="1"/>
  <c r="AC11" i="13" s="1"/>
  <c r="AF862" i="1"/>
  <c r="AB11" i="13" s="1"/>
  <c r="AE862" i="1"/>
  <c r="AA11" i="13" s="1"/>
  <c r="AD862" i="1"/>
  <c r="Z11" i="13" s="1"/>
  <c r="AC862" i="1"/>
  <c r="Y11" i="13" s="1"/>
  <c r="AB862" i="1"/>
  <c r="X11" i="13" s="1"/>
  <c r="AA862" i="1"/>
  <c r="W11" i="13" s="1"/>
  <c r="Z862" i="1"/>
  <c r="V11" i="13" s="1"/>
  <c r="Y862" i="1"/>
  <c r="U11" i="13" s="1"/>
  <c r="X862" i="1"/>
  <c r="T11" i="13" s="1"/>
  <c r="W862" i="1"/>
  <c r="S11" i="13" s="1"/>
  <c r="V862" i="1"/>
  <c r="R11" i="13" s="1"/>
  <c r="U862" i="1"/>
  <c r="Q11" i="13" s="1"/>
  <c r="T862" i="1"/>
  <c r="P11" i="13" s="1"/>
  <c r="S862" i="1"/>
  <c r="O11" i="13" s="1"/>
  <c r="R862" i="1"/>
  <c r="N11" i="13" s="1"/>
  <c r="Q862" i="1"/>
  <c r="M11" i="13" s="1"/>
  <c r="P862" i="1"/>
  <c r="L11" i="13" s="1"/>
  <c r="O862" i="1"/>
  <c r="K11" i="13" s="1"/>
  <c r="N862" i="1"/>
  <c r="J11" i="13" s="1"/>
  <c r="M862" i="1"/>
  <c r="I11" i="13" s="1"/>
  <c r="L862" i="1"/>
  <c r="H11" i="13" s="1"/>
  <c r="K862" i="1"/>
  <c r="G11" i="13" s="1"/>
  <c r="J862" i="1"/>
  <c r="F11" i="13" s="1"/>
  <c r="I862" i="1"/>
  <c r="E11" i="13" s="1"/>
  <c r="H862" i="1"/>
  <c r="D11" i="13" s="1"/>
  <c r="G862" i="1"/>
  <c r="C11" i="13" s="1"/>
  <c r="F862" i="1"/>
  <c r="B11" i="13" s="1"/>
  <c r="E862" i="1"/>
  <c r="E893" s="1"/>
  <c r="CD861"/>
  <c r="CD860"/>
  <c r="CD859"/>
  <c r="CD858"/>
  <c r="CD857"/>
  <c r="CD856"/>
  <c r="CD855"/>
  <c r="CD854"/>
  <c r="CD853"/>
  <c r="CD852"/>
  <c r="CD851"/>
  <c r="CD850"/>
  <c r="CD849"/>
  <c r="CD848"/>
  <c r="CD847"/>
  <c r="CD846"/>
  <c r="CD845"/>
  <c r="CD844"/>
  <c r="CD843"/>
  <c r="CD842"/>
  <c r="CD841"/>
  <c r="CD840"/>
  <c r="CD839"/>
  <c r="CD838"/>
  <c r="CD837"/>
  <c r="CD836"/>
  <c r="CD835"/>
  <c r="CD834"/>
  <c r="CD833"/>
  <c r="CD832"/>
  <c r="CD831"/>
  <c r="CD830"/>
  <c r="CD829"/>
  <c r="CD828"/>
  <c r="CD827"/>
  <c r="CD826"/>
  <c r="CD825"/>
  <c r="CD824"/>
  <c r="CD823"/>
  <c r="CD822"/>
  <c r="CD821"/>
  <c r="CD820"/>
  <c r="CD819"/>
  <c r="CD818"/>
  <c r="CD817"/>
  <c r="CD816"/>
  <c r="CD815"/>
  <c r="CD814"/>
  <c r="CD813"/>
  <c r="CD812"/>
  <c r="CD811"/>
  <c r="CD810"/>
  <c r="CD809"/>
  <c r="CD808"/>
  <c r="CD807"/>
  <c r="CD806"/>
  <c r="CD805"/>
  <c r="CD804"/>
  <c r="CD803"/>
  <c r="CD802"/>
  <c r="CD801"/>
  <c r="CD800"/>
  <c r="CD799"/>
  <c r="CD798"/>
  <c r="CD797"/>
  <c r="CD796"/>
  <c r="CD795"/>
  <c r="CD794"/>
  <c r="CD793"/>
  <c r="CD792"/>
  <c r="CD791"/>
  <c r="CD790"/>
  <c r="CD789"/>
  <c r="CD788"/>
  <c r="CD787"/>
  <c r="CD786"/>
  <c r="CD785"/>
  <c r="CD784"/>
  <c r="CD783"/>
  <c r="CD782"/>
  <c r="CD781"/>
  <c r="CD780"/>
  <c r="CD779"/>
  <c r="CD778"/>
  <c r="CD777"/>
  <c r="CD776"/>
  <c r="CD775"/>
  <c r="CD774"/>
  <c r="CD773"/>
  <c r="CD772"/>
  <c r="CD771"/>
  <c r="CD770"/>
  <c r="CD769"/>
  <c r="CD768"/>
  <c r="CD767"/>
  <c r="CD766"/>
  <c r="CD765"/>
  <c r="CD764"/>
  <c r="CD763"/>
  <c r="CD762"/>
  <c r="CD761"/>
  <c r="CD760"/>
  <c r="CD759"/>
  <c r="CD758"/>
  <c r="CD757"/>
  <c r="CC756"/>
  <c r="CB756"/>
  <c r="CA756"/>
  <c r="BX756"/>
  <c r="BT10" i="13" s="1"/>
  <c r="BW756" i="1"/>
  <c r="BS10" i="13" s="1"/>
  <c r="BV756" i="1"/>
  <c r="BR10" i="13" s="1"/>
  <c r="BU756" i="1"/>
  <c r="BQ10" i="13" s="1"/>
  <c r="BT756" i="1"/>
  <c r="BP10" i="13" s="1"/>
  <c r="BS756" i="1"/>
  <c r="BO10" i="13" s="1"/>
  <c r="BR756" i="1"/>
  <c r="BN10" i="13" s="1"/>
  <c r="BQ756" i="1"/>
  <c r="BM10" i="13" s="1"/>
  <c r="BP756" i="1"/>
  <c r="BL10" i="13" s="1"/>
  <c r="BO756" i="1"/>
  <c r="BK10" i="13" s="1"/>
  <c r="BN756" i="1"/>
  <c r="BJ10" i="13" s="1"/>
  <c r="BM756" i="1"/>
  <c r="BI10" i="13" s="1"/>
  <c r="BK756" i="1"/>
  <c r="BG10" i="13" s="1"/>
  <c r="BJ756" i="1"/>
  <c r="BF10" i="13" s="1"/>
  <c r="BI756" i="1"/>
  <c r="BE10" i="13" s="1"/>
  <c r="BH756" i="1"/>
  <c r="BD10" i="13" s="1"/>
  <c r="BG756" i="1"/>
  <c r="BC10" i="13" s="1"/>
  <c r="BF756" i="1"/>
  <c r="BB10" i="13" s="1"/>
  <c r="BE756" i="1"/>
  <c r="BA10" i="13" s="1"/>
  <c r="BD756" i="1"/>
  <c r="AZ10" i="13" s="1"/>
  <c r="BC756" i="1"/>
  <c r="AY10" i="13" s="1"/>
  <c r="BB756" i="1"/>
  <c r="AX10" i="13" s="1"/>
  <c r="BA756" i="1"/>
  <c r="AW10" i="13" s="1"/>
  <c r="AZ756" i="1"/>
  <c r="AV10" i="13" s="1"/>
  <c r="AY756" i="1"/>
  <c r="AU10" i="13" s="1"/>
  <c r="AX756" i="1"/>
  <c r="AT10" i="13" s="1"/>
  <c r="AW756" i="1"/>
  <c r="AS10" i="13" s="1"/>
  <c r="AV756" i="1"/>
  <c r="AR10" i="13" s="1"/>
  <c r="AU756" i="1"/>
  <c r="AQ10" i="13" s="1"/>
  <c r="AT756" i="1"/>
  <c r="AP10" i="13" s="1"/>
  <c r="AS756" i="1"/>
  <c r="AO10" i="13" s="1"/>
  <c r="AR756" i="1"/>
  <c r="AN10" i="13" s="1"/>
  <c r="AQ756" i="1"/>
  <c r="AM10" i="13" s="1"/>
  <c r="AP756" i="1"/>
  <c r="AL10" i="13" s="1"/>
  <c r="AO756" i="1"/>
  <c r="AK10" i="13" s="1"/>
  <c r="AN756" i="1"/>
  <c r="AJ10" i="13" s="1"/>
  <c r="AM756" i="1"/>
  <c r="AI10" i="13" s="1"/>
  <c r="AL756" i="1"/>
  <c r="AH10" i="13" s="1"/>
  <c r="AK756" i="1"/>
  <c r="AG10" i="13" s="1"/>
  <c r="AJ756" i="1"/>
  <c r="AF10" i="13" s="1"/>
  <c r="AI756" i="1"/>
  <c r="AE10" i="13" s="1"/>
  <c r="AH756" i="1"/>
  <c r="AD10" i="13" s="1"/>
  <c r="AG756" i="1"/>
  <c r="AC10" i="13" s="1"/>
  <c r="AF756" i="1"/>
  <c r="AB10" i="13" s="1"/>
  <c r="AE756" i="1"/>
  <c r="AA10" i="13" s="1"/>
  <c r="AD756" i="1"/>
  <c r="Z10" i="13" s="1"/>
  <c r="AC756" i="1"/>
  <c r="Y10" i="13" s="1"/>
  <c r="AB756" i="1"/>
  <c r="X10" i="13" s="1"/>
  <c r="AA756" i="1"/>
  <c r="W10" i="13" s="1"/>
  <c r="Z756" i="1"/>
  <c r="V10" i="13" s="1"/>
  <c r="Y756" i="1"/>
  <c r="U10" i="13" s="1"/>
  <c r="X756" i="1"/>
  <c r="T10" i="13" s="1"/>
  <c r="W756" i="1"/>
  <c r="S10" i="13" s="1"/>
  <c r="V756" i="1"/>
  <c r="R10" i="13" s="1"/>
  <c r="U756" i="1"/>
  <c r="Q10" i="13" s="1"/>
  <c r="T756" i="1"/>
  <c r="P10" i="13" s="1"/>
  <c r="S756" i="1"/>
  <c r="O10" i="13" s="1"/>
  <c r="R756" i="1"/>
  <c r="N10" i="13" s="1"/>
  <c r="Q756" i="1"/>
  <c r="M10" i="13" s="1"/>
  <c r="P756" i="1"/>
  <c r="L10" i="13" s="1"/>
  <c r="O756" i="1"/>
  <c r="K10" i="13" s="1"/>
  <c r="N756" i="1"/>
  <c r="J10" i="13" s="1"/>
  <c r="M756" i="1"/>
  <c r="I10" i="13" s="1"/>
  <c r="L756" i="1"/>
  <c r="H10" i="13" s="1"/>
  <c r="K756" i="1"/>
  <c r="G10" i="13" s="1"/>
  <c r="J756" i="1"/>
  <c r="F10" i="13" s="1"/>
  <c r="I756" i="1"/>
  <c r="E10" i="13" s="1"/>
  <c r="H756" i="1"/>
  <c r="D10" i="13" s="1"/>
  <c r="G756" i="1"/>
  <c r="C10" i="13" s="1"/>
  <c r="F756" i="1"/>
  <c r="E756"/>
  <c r="CD755"/>
  <c r="CD754"/>
  <c r="CD753"/>
  <c r="CD752"/>
  <c r="CD751"/>
  <c r="CD750"/>
  <c r="CD749"/>
  <c r="CD748"/>
  <c r="CD747"/>
  <c r="CD746"/>
  <c r="CD745"/>
  <c r="CD744"/>
  <c r="CD743"/>
  <c r="CD742"/>
  <c r="CD741"/>
  <c r="CD740"/>
  <c r="CD739"/>
  <c r="CD738"/>
  <c r="CD737"/>
  <c r="CD736"/>
  <c r="CD735"/>
  <c r="CD734"/>
  <c r="CD733"/>
  <c r="CD732"/>
  <c r="CD731"/>
  <c r="CD730"/>
  <c r="CD729"/>
  <c r="CD728"/>
  <c r="CD727"/>
  <c r="CD726"/>
  <c r="CD725"/>
  <c r="CD724"/>
  <c r="CD723"/>
  <c r="CD722"/>
  <c r="CD721"/>
  <c r="CD720"/>
  <c r="CD719"/>
  <c r="CD718"/>
  <c r="CD717"/>
  <c r="CD716"/>
  <c r="CD715"/>
  <c r="CD714"/>
  <c r="CD713"/>
  <c r="CD712"/>
  <c r="CD711"/>
  <c r="CD710"/>
  <c r="CD709"/>
  <c r="CD708"/>
  <c r="CD707"/>
  <c r="CD706"/>
  <c r="CD705"/>
  <c r="CD704"/>
  <c r="CD703"/>
  <c r="CD702"/>
  <c r="CD701"/>
  <c r="CD700"/>
  <c r="CD699"/>
  <c r="CD698"/>
  <c r="CD697"/>
  <c r="CD696"/>
  <c r="CD695"/>
  <c r="CD694"/>
  <c r="CD693"/>
  <c r="CD692"/>
  <c r="CD691"/>
  <c r="CD690"/>
  <c r="CD689"/>
  <c r="CD688"/>
  <c r="CD687"/>
  <c r="CD686"/>
  <c r="CD685"/>
  <c r="CD684"/>
  <c r="CD683"/>
  <c r="CD682"/>
  <c r="CD681"/>
  <c r="CD680"/>
  <c r="CD679"/>
  <c r="CD678"/>
  <c r="CD677"/>
  <c r="CD676"/>
  <c r="CD675"/>
  <c r="CD674"/>
  <c r="CD673"/>
  <c r="CD672"/>
  <c r="CD671"/>
  <c r="CC670"/>
  <c r="CB670"/>
  <c r="CA670"/>
  <c r="BX670"/>
  <c r="BT9" i="13" s="1"/>
  <c r="BW670" i="1"/>
  <c r="BS9" i="13" s="1"/>
  <c r="BV670" i="1"/>
  <c r="BR9" i="13" s="1"/>
  <c r="BU670" i="1"/>
  <c r="BQ9" i="13" s="1"/>
  <c r="BT670" i="1"/>
  <c r="BP9" i="13" s="1"/>
  <c r="BS670" i="1"/>
  <c r="BO9" i="13" s="1"/>
  <c r="BR670" i="1"/>
  <c r="BN9" i="13" s="1"/>
  <c r="BQ670" i="1"/>
  <c r="BM9" i="13" s="1"/>
  <c r="BP670" i="1"/>
  <c r="BL9" i="13" s="1"/>
  <c r="BO670" i="1"/>
  <c r="BK9" i="13" s="1"/>
  <c r="BN670" i="1"/>
  <c r="BJ9" i="13" s="1"/>
  <c r="BM670" i="1"/>
  <c r="BI9" i="13" s="1"/>
  <c r="BK670" i="1"/>
  <c r="BG9" i="13" s="1"/>
  <c r="BJ670" i="1"/>
  <c r="BF9" i="13" s="1"/>
  <c r="BI670" i="1"/>
  <c r="BE9" i="13" s="1"/>
  <c r="BH670" i="1"/>
  <c r="BD9" i="13" s="1"/>
  <c r="BG670" i="1"/>
  <c r="BC9" i="13" s="1"/>
  <c r="BF670" i="1"/>
  <c r="BB9" i="13" s="1"/>
  <c r="BE670" i="1"/>
  <c r="BA9" i="13" s="1"/>
  <c r="BD670" i="1"/>
  <c r="AZ9" i="13" s="1"/>
  <c r="BC670" i="1"/>
  <c r="AY9" i="13" s="1"/>
  <c r="BB670" i="1"/>
  <c r="AX9" i="13" s="1"/>
  <c r="BA670" i="1"/>
  <c r="AW9" i="13" s="1"/>
  <c r="AZ670" i="1"/>
  <c r="AV9" i="13" s="1"/>
  <c r="AY670" i="1"/>
  <c r="AU9" i="13" s="1"/>
  <c r="AX670" i="1"/>
  <c r="AT9" i="13" s="1"/>
  <c r="AW670" i="1"/>
  <c r="AS9" i="13" s="1"/>
  <c r="AV670" i="1"/>
  <c r="AR9" i="13" s="1"/>
  <c r="AU670" i="1"/>
  <c r="AQ9" i="13" s="1"/>
  <c r="AT670" i="1"/>
  <c r="AP9" i="13" s="1"/>
  <c r="AS670" i="1"/>
  <c r="AO9" i="13" s="1"/>
  <c r="AR670" i="1"/>
  <c r="AN9" i="13" s="1"/>
  <c r="AQ670" i="1"/>
  <c r="AM9" i="13" s="1"/>
  <c r="AP670" i="1"/>
  <c r="AL9" i="13" s="1"/>
  <c r="AO670" i="1"/>
  <c r="AK9" i="13" s="1"/>
  <c r="AN670" i="1"/>
  <c r="AJ9" i="13" s="1"/>
  <c r="AM670" i="1"/>
  <c r="AI9" i="13" s="1"/>
  <c r="AL670" i="1"/>
  <c r="AH9" i="13" s="1"/>
  <c r="AK670" i="1"/>
  <c r="AG9" i="13" s="1"/>
  <c r="AJ670" i="1"/>
  <c r="AF9" i="13" s="1"/>
  <c r="AI670" i="1"/>
  <c r="AE9" i="13" s="1"/>
  <c r="AH670" i="1"/>
  <c r="AD9" i="13" s="1"/>
  <c r="AG670" i="1"/>
  <c r="AF670"/>
  <c r="AB9" i="13" s="1"/>
  <c r="AE670" i="1"/>
  <c r="AA9" i="13" s="1"/>
  <c r="AD670" i="1"/>
  <c r="Z9" i="13" s="1"/>
  <c r="AC670" i="1"/>
  <c r="Y9" i="13" s="1"/>
  <c r="AB670" i="1"/>
  <c r="X9" i="13" s="1"/>
  <c r="AA670" i="1"/>
  <c r="W9" i="13" s="1"/>
  <c r="Z670" i="1"/>
  <c r="V9" i="13" s="1"/>
  <c r="Y670" i="1"/>
  <c r="U9" i="13" s="1"/>
  <c r="X670" i="1"/>
  <c r="T9" i="13" s="1"/>
  <c r="W670" i="1"/>
  <c r="S9" i="13" s="1"/>
  <c r="V670" i="1"/>
  <c r="R9" i="13" s="1"/>
  <c r="U670" i="1"/>
  <c r="Q9" i="13" s="1"/>
  <c r="T670" i="1"/>
  <c r="P9" i="13" s="1"/>
  <c r="S670" i="1"/>
  <c r="O9" i="13" s="1"/>
  <c r="R670" i="1"/>
  <c r="N9" i="13" s="1"/>
  <c r="Q670" i="1"/>
  <c r="M9" i="13" s="1"/>
  <c r="P670" i="1"/>
  <c r="L9" i="13" s="1"/>
  <c r="O670" i="1"/>
  <c r="K9" i="13" s="1"/>
  <c r="N670" i="1"/>
  <c r="J9" i="13" s="1"/>
  <c r="M670" i="1"/>
  <c r="I9" i="13" s="1"/>
  <c r="L670" i="1"/>
  <c r="H9" i="13" s="1"/>
  <c r="K670" i="1"/>
  <c r="G9" i="13" s="1"/>
  <c r="J670" i="1"/>
  <c r="F9" i="13" s="1"/>
  <c r="I670" i="1"/>
  <c r="E9" i="13" s="1"/>
  <c r="H670" i="1"/>
  <c r="D9" i="13" s="1"/>
  <c r="G670" i="1"/>
  <c r="C9" i="13" s="1"/>
  <c r="F670" i="1"/>
  <c r="B9" i="13" s="1"/>
  <c r="E670" i="1"/>
  <c r="CD669"/>
  <c r="CD668"/>
  <c r="CD667"/>
  <c r="CD666"/>
  <c r="CD665"/>
  <c r="CD664"/>
  <c r="CD663"/>
  <c r="CD662"/>
  <c r="CD661"/>
  <c r="CD660"/>
  <c r="CD659"/>
  <c r="CD658"/>
  <c r="CD657"/>
  <c r="CD656"/>
  <c r="CD655"/>
  <c r="CD654"/>
  <c r="CD653"/>
  <c r="CD652"/>
  <c r="CD651"/>
  <c r="CD650"/>
  <c r="CD649"/>
  <c r="CD648"/>
  <c r="CD647"/>
  <c r="CD646"/>
  <c r="CD645"/>
  <c r="CD644"/>
  <c r="CD643"/>
  <c r="CD642"/>
  <c r="CD641"/>
  <c r="CD640"/>
  <c r="CD639"/>
  <c r="CD638"/>
  <c r="CD637"/>
  <c r="CD636"/>
  <c r="CD635"/>
  <c r="CD634"/>
  <c r="CD633"/>
  <c r="CD632"/>
  <c r="CD631"/>
  <c r="CD630"/>
  <c r="CD629"/>
  <c r="CD628"/>
  <c r="CD627"/>
  <c r="CD626"/>
  <c r="CD625"/>
  <c r="CD624"/>
  <c r="CD623"/>
  <c r="CD622"/>
  <c r="CD621"/>
  <c r="CD620"/>
  <c r="CD619"/>
  <c r="CD618"/>
  <c r="CD617"/>
  <c r="CD616"/>
  <c r="CD615"/>
  <c r="CD614"/>
  <c r="CD613"/>
  <c r="CD612"/>
  <c r="CD611"/>
  <c r="CD610"/>
  <c r="CD609"/>
  <c r="CD608"/>
  <c r="CD607"/>
  <c r="CD606"/>
  <c r="CD605"/>
  <c r="CD604"/>
  <c r="CD603"/>
  <c r="CD602"/>
  <c r="CD601"/>
  <c r="CD600"/>
  <c r="CD599"/>
  <c r="CD598"/>
  <c r="CD597"/>
  <c r="CD596"/>
  <c r="CD595"/>
  <c r="CD594"/>
  <c r="CD593"/>
  <c r="CD592"/>
  <c r="CD591"/>
  <c r="CD590"/>
  <c r="CD589"/>
  <c r="CD588"/>
  <c r="CD587"/>
  <c r="CD586"/>
  <c r="CD585"/>
  <c r="CD584"/>
  <c r="CC583"/>
  <c r="CB583"/>
  <c r="CA583"/>
  <c r="BX583"/>
  <c r="BT8" i="13" s="1"/>
  <c r="BW583" i="1"/>
  <c r="BS8" i="13" s="1"/>
  <c r="BV583" i="1"/>
  <c r="BR8" i="13" s="1"/>
  <c r="BU583" i="1"/>
  <c r="BQ8" i="13" s="1"/>
  <c r="BT583" i="1"/>
  <c r="BP8" i="13" s="1"/>
  <c r="BS583" i="1"/>
  <c r="BO8" i="13" s="1"/>
  <c r="BR583" i="1"/>
  <c r="BN8" i="13" s="1"/>
  <c r="BQ583" i="1"/>
  <c r="BM8" i="13" s="1"/>
  <c r="BP583" i="1"/>
  <c r="BL8" i="13" s="1"/>
  <c r="BO583" i="1"/>
  <c r="BK8" i="13" s="1"/>
  <c r="BN583" i="1"/>
  <c r="BJ8" i="13" s="1"/>
  <c r="BM583" i="1"/>
  <c r="BI8" i="13" s="1"/>
  <c r="BK583" i="1"/>
  <c r="BG8" i="13" s="1"/>
  <c r="BJ583" i="1"/>
  <c r="BF8" i="13" s="1"/>
  <c r="BI583" i="1"/>
  <c r="BE8" i="13" s="1"/>
  <c r="BH583" i="1"/>
  <c r="BD8" i="13" s="1"/>
  <c r="BG583" i="1"/>
  <c r="BC8" i="13" s="1"/>
  <c r="BF583" i="1"/>
  <c r="BB8" i="13" s="1"/>
  <c r="BE583" i="1"/>
  <c r="BA8" i="13" s="1"/>
  <c r="BD583" i="1"/>
  <c r="AZ8" i="13" s="1"/>
  <c r="BC583" i="1"/>
  <c r="AY8" i="13" s="1"/>
  <c r="BB583" i="1"/>
  <c r="AX8" i="13" s="1"/>
  <c r="BA583" i="1"/>
  <c r="AW8" i="13" s="1"/>
  <c r="AZ583" i="1"/>
  <c r="AV8" i="13" s="1"/>
  <c r="AY583" i="1"/>
  <c r="AU8" i="13" s="1"/>
  <c r="AX583" i="1"/>
  <c r="AT8" i="13" s="1"/>
  <c r="AW583" i="1"/>
  <c r="AS8" i="13" s="1"/>
  <c r="AV583" i="1"/>
  <c r="AR8" i="13" s="1"/>
  <c r="AU583" i="1"/>
  <c r="AQ8" i="13" s="1"/>
  <c r="AT583" i="1"/>
  <c r="AP8" i="13" s="1"/>
  <c r="AS583" i="1"/>
  <c r="AO8" i="13" s="1"/>
  <c r="AR583" i="1"/>
  <c r="AN8" i="13" s="1"/>
  <c r="AQ583" i="1"/>
  <c r="AM8" i="13" s="1"/>
  <c r="AP583" i="1"/>
  <c r="AL8" i="13" s="1"/>
  <c r="AO583" i="1"/>
  <c r="AK8" i="13" s="1"/>
  <c r="AN583" i="1"/>
  <c r="AJ8" i="13" s="1"/>
  <c r="AM583" i="1"/>
  <c r="AI8" i="13" s="1"/>
  <c r="AL583" i="1"/>
  <c r="AH8" i="13" s="1"/>
  <c r="AK583" i="1"/>
  <c r="AG8" i="13" s="1"/>
  <c r="AJ583" i="1"/>
  <c r="AF8" i="13" s="1"/>
  <c r="AI583" i="1"/>
  <c r="AE8" i="13" s="1"/>
  <c r="AH583" i="1"/>
  <c r="AD8" i="13" s="1"/>
  <c r="AG583" i="1"/>
  <c r="AC8" i="13" s="1"/>
  <c r="AF583" i="1"/>
  <c r="AB8" i="13" s="1"/>
  <c r="AE583" i="1"/>
  <c r="AA8" i="13" s="1"/>
  <c r="AD583" i="1"/>
  <c r="Z8" i="13" s="1"/>
  <c r="AC583" i="1"/>
  <c r="Y8" i="13" s="1"/>
  <c r="AB583" i="1"/>
  <c r="X8" i="13" s="1"/>
  <c r="AA583" i="1"/>
  <c r="W8" i="13" s="1"/>
  <c r="Z583" i="1"/>
  <c r="V8" i="13" s="1"/>
  <c r="Y583" i="1"/>
  <c r="U8" i="13" s="1"/>
  <c r="X583" i="1"/>
  <c r="T8" i="13" s="1"/>
  <c r="W583" i="1"/>
  <c r="S8" i="13" s="1"/>
  <c r="V583" i="1"/>
  <c r="R8" i="13" s="1"/>
  <c r="U583" i="1"/>
  <c r="Q8" i="13" s="1"/>
  <c r="T583" i="1"/>
  <c r="P8" i="13" s="1"/>
  <c r="S583" i="1"/>
  <c r="O8" i="13" s="1"/>
  <c r="R583" i="1"/>
  <c r="N8" i="13" s="1"/>
  <c r="Q583" i="1"/>
  <c r="M8" i="13" s="1"/>
  <c r="P583" i="1"/>
  <c r="L8" i="13" s="1"/>
  <c r="O583" i="1"/>
  <c r="K8" i="13" s="1"/>
  <c r="N583" i="1"/>
  <c r="J8" i="13" s="1"/>
  <c r="M583" i="1"/>
  <c r="I8" i="13" s="1"/>
  <c r="L583" i="1"/>
  <c r="H8" i="13" s="1"/>
  <c r="K583" i="1"/>
  <c r="G8" i="13" s="1"/>
  <c r="J583" i="1"/>
  <c r="F8" i="13" s="1"/>
  <c r="I583" i="1"/>
  <c r="E8" i="13" s="1"/>
  <c r="H583" i="1"/>
  <c r="D8" i="13" s="1"/>
  <c r="G583" i="1"/>
  <c r="C8" i="13" s="1"/>
  <c r="F583" i="1"/>
  <c r="B8" i="13" s="1"/>
  <c r="E583" i="1"/>
  <c r="CD582"/>
  <c r="CD581"/>
  <c r="CD580"/>
  <c r="CD579"/>
  <c r="CD578"/>
  <c r="CD577"/>
  <c r="CD576"/>
  <c r="CD575"/>
  <c r="CD574"/>
  <c r="CD573"/>
  <c r="CD572"/>
  <c r="CD571"/>
  <c r="CD570"/>
  <c r="CD569"/>
  <c r="CD568"/>
  <c r="CD567"/>
  <c r="CD566"/>
  <c r="CD565"/>
  <c r="CD564"/>
  <c r="CD563"/>
  <c r="CD562"/>
  <c r="CD561"/>
  <c r="CD560"/>
  <c r="CD559"/>
  <c r="CD558"/>
  <c r="CD557"/>
  <c r="CD556"/>
  <c r="CD555"/>
  <c r="CD554"/>
  <c r="CD553"/>
  <c r="CD552"/>
  <c r="CD551"/>
  <c r="CD550"/>
  <c r="CD549"/>
  <c r="CD548"/>
  <c r="CD547"/>
  <c r="CD546"/>
  <c r="CD545"/>
  <c r="CD544"/>
  <c r="CD543"/>
  <c r="CD542"/>
  <c r="CD541"/>
  <c r="CD540"/>
  <c r="CD539"/>
  <c r="CD538"/>
  <c r="CD537"/>
  <c r="CD536"/>
  <c r="CD535"/>
  <c r="CD534"/>
  <c r="CD533"/>
  <c r="CD532"/>
  <c r="CD531"/>
  <c r="CD530"/>
  <c r="CD529"/>
  <c r="CD528"/>
  <c r="CD527"/>
  <c r="CD526"/>
  <c r="CD525"/>
  <c r="CD524"/>
  <c r="CD523"/>
  <c r="CD522"/>
  <c r="CD521"/>
  <c r="CD520"/>
  <c r="CD519"/>
  <c r="CD518"/>
  <c r="CD517"/>
  <c r="CD516"/>
  <c r="CD515"/>
  <c r="CD514"/>
  <c r="CD513"/>
  <c r="CC512"/>
  <c r="CB512"/>
  <c r="CA512"/>
  <c r="BX512"/>
  <c r="BT7" i="13" s="1"/>
  <c r="BW512" i="1"/>
  <c r="BS7" i="13" s="1"/>
  <c r="BV512" i="1"/>
  <c r="BR7" i="13" s="1"/>
  <c r="BU512" i="1"/>
  <c r="BQ7" i="13" s="1"/>
  <c r="BT512" i="1"/>
  <c r="BP7" i="13" s="1"/>
  <c r="BS512" i="1"/>
  <c r="BO7" i="13" s="1"/>
  <c r="BR512" i="1"/>
  <c r="BN7" i="13" s="1"/>
  <c r="BQ512" i="1"/>
  <c r="BM7" i="13" s="1"/>
  <c r="BP512" i="1"/>
  <c r="BL7" i="13" s="1"/>
  <c r="BO512" i="1"/>
  <c r="BK7" i="13" s="1"/>
  <c r="BN512" i="1"/>
  <c r="BJ7" i="13" s="1"/>
  <c r="BM512" i="1"/>
  <c r="BI7" i="13" s="1"/>
  <c r="BK512" i="1"/>
  <c r="BG7" i="13" s="1"/>
  <c r="BJ512" i="1"/>
  <c r="BF7" i="13" s="1"/>
  <c r="BI512" i="1"/>
  <c r="BE7" i="13" s="1"/>
  <c r="BH512" i="1"/>
  <c r="BD7" i="13" s="1"/>
  <c r="BG512" i="1"/>
  <c r="BC7" i="13" s="1"/>
  <c r="BF512" i="1"/>
  <c r="BB7" i="13" s="1"/>
  <c r="BE512" i="1"/>
  <c r="BA7" i="13" s="1"/>
  <c r="BD512" i="1"/>
  <c r="AZ7" i="13" s="1"/>
  <c r="BC512" i="1"/>
  <c r="AY7" i="13" s="1"/>
  <c r="BB512" i="1"/>
  <c r="AX7" i="13" s="1"/>
  <c r="BA512" i="1"/>
  <c r="AW7" i="13" s="1"/>
  <c r="AZ512" i="1"/>
  <c r="AV7" i="13" s="1"/>
  <c r="AY512" i="1"/>
  <c r="AU7" i="13" s="1"/>
  <c r="AX512" i="1"/>
  <c r="AT7" i="13" s="1"/>
  <c r="AW512" i="1"/>
  <c r="AS7" i="13" s="1"/>
  <c r="AV512" i="1"/>
  <c r="AR7" i="13" s="1"/>
  <c r="AU512" i="1"/>
  <c r="AQ7" i="13" s="1"/>
  <c r="AT512" i="1"/>
  <c r="AP7" i="13" s="1"/>
  <c r="AS512" i="1"/>
  <c r="AO7" i="13" s="1"/>
  <c r="AR512" i="1"/>
  <c r="AN7" i="13" s="1"/>
  <c r="AQ512" i="1"/>
  <c r="AM7" i="13" s="1"/>
  <c r="AP512" i="1"/>
  <c r="AL7" i="13" s="1"/>
  <c r="AO512" i="1"/>
  <c r="AK7" i="13" s="1"/>
  <c r="AN512" i="1"/>
  <c r="AJ7" i="13" s="1"/>
  <c r="AM512" i="1"/>
  <c r="AI7" i="13" s="1"/>
  <c r="AL512" i="1"/>
  <c r="AH7" i="13" s="1"/>
  <c r="AK512" i="1"/>
  <c r="AG7" i="13" s="1"/>
  <c r="AJ512" i="1"/>
  <c r="AF7" i="13" s="1"/>
  <c r="AI512" i="1"/>
  <c r="AE7" i="13" s="1"/>
  <c r="AH512" i="1"/>
  <c r="AD7" i="13" s="1"/>
  <c r="AG512" i="1"/>
  <c r="AC7" i="13" s="1"/>
  <c r="AF512" i="1"/>
  <c r="AB7" i="13" s="1"/>
  <c r="AE512" i="1"/>
  <c r="AA7" i="13" s="1"/>
  <c r="AD512" i="1"/>
  <c r="Z7" i="13" s="1"/>
  <c r="AC512" i="1"/>
  <c r="Y7" i="13" s="1"/>
  <c r="AB512" i="1"/>
  <c r="X7" i="13" s="1"/>
  <c r="AA512" i="1"/>
  <c r="W7" i="13" s="1"/>
  <c r="Z512" i="1"/>
  <c r="V7" i="13" s="1"/>
  <c r="Y512" i="1"/>
  <c r="U7" i="13" s="1"/>
  <c r="X512" i="1"/>
  <c r="T7" i="13" s="1"/>
  <c r="W512" i="1"/>
  <c r="S7" i="13" s="1"/>
  <c r="V512" i="1"/>
  <c r="R7" i="13" s="1"/>
  <c r="U512" i="1"/>
  <c r="Q7" i="13" s="1"/>
  <c r="T512" i="1"/>
  <c r="P7" i="13" s="1"/>
  <c r="S512" i="1"/>
  <c r="O7" i="13" s="1"/>
  <c r="R512" i="1"/>
  <c r="N7" i="13" s="1"/>
  <c r="Q512" i="1"/>
  <c r="M7" i="13" s="1"/>
  <c r="P512" i="1"/>
  <c r="L7" i="13" s="1"/>
  <c r="O512" i="1"/>
  <c r="K7" i="13" s="1"/>
  <c r="N512" i="1"/>
  <c r="J7" i="13" s="1"/>
  <c r="M512" i="1"/>
  <c r="I7" i="13" s="1"/>
  <c r="L512" i="1"/>
  <c r="H7" i="13" s="1"/>
  <c r="K512" i="1"/>
  <c r="G7" i="13" s="1"/>
  <c r="J512" i="1"/>
  <c r="F7" i="13" s="1"/>
  <c r="I512" i="1"/>
  <c r="E7" i="13" s="1"/>
  <c r="H512" i="1"/>
  <c r="D7" i="13" s="1"/>
  <c r="G512" i="1"/>
  <c r="C7" i="13" s="1"/>
  <c r="F512" i="1"/>
  <c r="B7" i="13" s="1"/>
  <c r="E512" i="1"/>
  <c r="CD511"/>
  <c r="CD510"/>
  <c r="CD509"/>
  <c r="CD508"/>
  <c r="CD507"/>
  <c r="CD506"/>
  <c r="CD505"/>
  <c r="CD504"/>
  <c r="CD503"/>
  <c r="CD502"/>
  <c r="CD501"/>
  <c r="CD500"/>
  <c r="CD499"/>
  <c r="CD498"/>
  <c r="CD497"/>
  <c r="CD496"/>
  <c r="CD495"/>
  <c r="CD494"/>
  <c r="CD493"/>
  <c r="CD492"/>
  <c r="CD491"/>
  <c r="CD490"/>
  <c r="CD489"/>
  <c r="CD488"/>
  <c r="CD487"/>
  <c r="CD486"/>
  <c r="CD485"/>
  <c r="CD484"/>
  <c r="CD483"/>
  <c r="CD482"/>
  <c r="CD481"/>
  <c r="CD480"/>
  <c r="CD479"/>
  <c r="CD478"/>
  <c r="CD477"/>
  <c r="CD476"/>
  <c r="CD475"/>
  <c r="CD474"/>
  <c r="CD473"/>
  <c r="CD472"/>
  <c r="CD471"/>
  <c r="CD470"/>
  <c r="CD469"/>
  <c r="CD468"/>
  <c r="CD467"/>
  <c r="CD466"/>
  <c r="CD465"/>
  <c r="CD464"/>
  <c r="CD463"/>
  <c r="CD462"/>
  <c r="CD461"/>
  <c r="CD460"/>
  <c r="CD459"/>
  <c r="CD458"/>
  <c r="CD457"/>
  <c r="CD456"/>
  <c r="CD455"/>
  <c r="CD454"/>
  <c r="CD453"/>
  <c r="CD452"/>
  <c r="CD451"/>
  <c r="CD450"/>
  <c r="CD449"/>
  <c r="CD448"/>
  <c r="CD447"/>
  <c r="CD446"/>
  <c r="CD445"/>
  <c r="CD444"/>
  <c r="CD443"/>
  <c r="CD442"/>
  <c r="CD441"/>
  <c r="CD440"/>
  <c r="CD439"/>
  <c r="CD438"/>
  <c r="CD437"/>
  <c r="CD436"/>
  <c r="CD435"/>
  <c r="CD434"/>
  <c r="CD433"/>
  <c r="CC432"/>
  <c r="CB432"/>
  <c r="CA432"/>
  <c r="BX432"/>
  <c r="BT6" i="13" s="1"/>
  <c r="BW432" i="1"/>
  <c r="BS6" i="13" s="1"/>
  <c r="BV432" i="1"/>
  <c r="BR6" i="13" s="1"/>
  <c r="BU432" i="1"/>
  <c r="BQ6" i="13" s="1"/>
  <c r="BT432" i="1"/>
  <c r="BP6" i="13" s="1"/>
  <c r="BS432" i="1"/>
  <c r="BO6" i="13" s="1"/>
  <c r="BR432" i="1"/>
  <c r="BN6" i="13" s="1"/>
  <c r="BQ432" i="1"/>
  <c r="BM6" i="13" s="1"/>
  <c r="BP432" i="1"/>
  <c r="BL6" i="13" s="1"/>
  <c r="BO432" i="1"/>
  <c r="BK6" i="13" s="1"/>
  <c r="BN432" i="1"/>
  <c r="BJ6" i="13" s="1"/>
  <c r="BM432" i="1"/>
  <c r="BI6" i="13" s="1"/>
  <c r="BK432" i="1"/>
  <c r="BG6" i="13" s="1"/>
  <c r="BJ432" i="1"/>
  <c r="BF6" i="13" s="1"/>
  <c r="BI432" i="1"/>
  <c r="BE6" i="13" s="1"/>
  <c r="BH432" i="1"/>
  <c r="BD6" i="13" s="1"/>
  <c r="BG432" i="1"/>
  <c r="BC6" i="13" s="1"/>
  <c r="BF432" i="1"/>
  <c r="BB6" i="13" s="1"/>
  <c r="BE432" i="1"/>
  <c r="BA6" i="13" s="1"/>
  <c r="BD432" i="1"/>
  <c r="AZ6" i="13" s="1"/>
  <c r="BC432" i="1"/>
  <c r="AY6" i="13" s="1"/>
  <c r="BB432" i="1"/>
  <c r="AX6" i="13" s="1"/>
  <c r="BA432" i="1"/>
  <c r="AW6" i="13" s="1"/>
  <c r="AZ432" i="1"/>
  <c r="AV6" i="13" s="1"/>
  <c r="AY432" i="1"/>
  <c r="AU6" i="13" s="1"/>
  <c r="AX432" i="1"/>
  <c r="AT6" i="13" s="1"/>
  <c r="AW432" i="1"/>
  <c r="AS6" i="13" s="1"/>
  <c r="AV432" i="1"/>
  <c r="AR6" i="13" s="1"/>
  <c r="AU432" i="1"/>
  <c r="AQ6" i="13" s="1"/>
  <c r="AT432" i="1"/>
  <c r="AP6" i="13" s="1"/>
  <c r="AS432" i="1"/>
  <c r="AO6" i="13" s="1"/>
  <c r="AR432" i="1"/>
  <c r="AN6" i="13" s="1"/>
  <c r="AQ432" i="1"/>
  <c r="AM6" i="13" s="1"/>
  <c r="AP432" i="1"/>
  <c r="AL6" i="13" s="1"/>
  <c r="AO432" i="1"/>
  <c r="AK6" i="13" s="1"/>
  <c r="AN432" i="1"/>
  <c r="AJ6" i="13" s="1"/>
  <c r="AM432" i="1"/>
  <c r="AI6" i="13" s="1"/>
  <c r="AL432" i="1"/>
  <c r="AH6" i="13" s="1"/>
  <c r="AK432" i="1"/>
  <c r="AG6" i="13" s="1"/>
  <c r="AJ432" i="1"/>
  <c r="AF6" i="13" s="1"/>
  <c r="AI432" i="1"/>
  <c r="AE6" i="13" s="1"/>
  <c r="AH432" i="1"/>
  <c r="AD6" i="13" s="1"/>
  <c r="AG432" i="1"/>
  <c r="AC6" i="13" s="1"/>
  <c r="AF432" i="1"/>
  <c r="AB6" i="13" s="1"/>
  <c r="AE432" i="1"/>
  <c r="AA6" i="13" s="1"/>
  <c r="AD432" i="1"/>
  <c r="Z6" i="13" s="1"/>
  <c r="AC432" i="1"/>
  <c r="Y6" i="13" s="1"/>
  <c r="AB432" i="1"/>
  <c r="X6" i="13" s="1"/>
  <c r="AA432" i="1"/>
  <c r="W6" i="13" s="1"/>
  <c r="Z432" i="1"/>
  <c r="V6" i="13" s="1"/>
  <c r="Y432" i="1"/>
  <c r="U6" i="13" s="1"/>
  <c r="X432" i="1"/>
  <c r="T6" i="13" s="1"/>
  <c r="W432" i="1"/>
  <c r="S6" i="13" s="1"/>
  <c r="V432" i="1"/>
  <c r="R6" i="13" s="1"/>
  <c r="U432" i="1"/>
  <c r="Q6" i="13" s="1"/>
  <c r="T432" i="1"/>
  <c r="P6" i="13" s="1"/>
  <c r="S432" i="1"/>
  <c r="O6" i="13" s="1"/>
  <c r="R432" i="1"/>
  <c r="N6" i="13" s="1"/>
  <c r="Q432" i="1"/>
  <c r="M6" i="13" s="1"/>
  <c r="P432" i="1"/>
  <c r="L6" i="13" s="1"/>
  <c r="O432" i="1"/>
  <c r="K6" i="13" s="1"/>
  <c r="N432" i="1"/>
  <c r="J6" i="13" s="1"/>
  <c r="M432" i="1"/>
  <c r="I6" i="13" s="1"/>
  <c r="L432" i="1"/>
  <c r="H6" i="13" s="1"/>
  <c r="K432" i="1"/>
  <c r="G6" i="13" s="1"/>
  <c r="J432" i="1"/>
  <c r="F6" i="13" s="1"/>
  <c r="I432" i="1"/>
  <c r="E6" i="13" s="1"/>
  <c r="H432" i="1"/>
  <c r="D6" i="13" s="1"/>
  <c r="G432" i="1"/>
  <c r="C6" i="13" s="1"/>
  <c r="F432" i="1"/>
  <c r="B6" i="13" s="1"/>
  <c r="E432" i="1"/>
  <c r="CD431"/>
  <c r="CD430"/>
  <c r="CD429"/>
  <c r="CD428"/>
  <c r="CD427"/>
  <c r="CD426"/>
  <c r="CD425"/>
  <c r="CD424"/>
  <c r="CD423"/>
  <c r="CD422"/>
  <c r="CD421"/>
  <c r="CD420"/>
  <c r="CD419"/>
  <c r="CD418"/>
  <c r="CD417"/>
  <c r="CD416"/>
  <c r="CD415"/>
  <c r="CD414"/>
  <c r="CD413"/>
  <c r="CD412"/>
  <c r="CD411"/>
  <c r="CD410"/>
  <c r="CD409"/>
  <c r="CD408"/>
  <c r="CD407"/>
  <c r="CD406"/>
  <c r="CD405"/>
  <c r="CD404"/>
  <c r="CD403"/>
  <c r="CD402"/>
  <c r="CD401"/>
  <c r="CD400"/>
  <c r="CD399"/>
  <c r="CD398"/>
  <c r="CD397"/>
  <c r="CD396"/>
  <c r="CD395"/>
  <c r="CD394"/>
  <c r="CD393"/>
  <c r="CD392"/>
  <c r="CD391"/>
  <c r="CD390"/>
  <c r="CD389"/>
  <c r="CD388"/>
  <c r="CD387"/>
  <c r="CD386"/>
  <c r="CD385"/>
  <c r="CD384"/>
  <c r="CD383"/>
  <c r="CD382"/>
  <c r="CD381"/>
  <c r="CD380"/>
  <c r="CD379"/>
  <c r="CD378"/>
  <c r="CD377"/>
  <c r="CD376"/>
  <c r="CD375"/>
  <c r="CD374"/>
  <c r="CD373"/>
  <c r="CD372"/>
  <c r="CD371"/>
  <c r="CD370"/>
  <c r="CD369"/>
  <c r="CD368"/>
  <c r="CD367"/>
  <c r="CD366"/>
  <c r="CD365"/>
  <c r="CD364"/>
  <c r="CD363"/>
  <c r="CD362"/>
  <c r="CD361"/>
  <c r="CD360"/>
  <c r="CD359"/>
  <c r="CD358"/>
  <c r="CD357"/>
  <c r="CD356"/>
  <c r="CD355"/>
  <c r="CD354"/>
  <c r="CD353"/>
  <c r="CD352"/>
  <c r="CD351"/>
  <c r="CD350"/>
  <c r="CD349"/>
  <c r="CD348"/>
  <c r="CD347"/>
  <c r="CD346"/>
  <c r="CD345"/>
  <c r="CD344"/>
  <c r="CD343"/>
  <c r="CD342"/>
  <c r="CD341"/>
  <c r="CD340"/>
  <c r="CD339"/>
  <c r="CD338"/>
  <c r="CD337"/>
  <c r="CD336"/>
  <c r="CD335"/>
  <c r="CD334"/>
  <c r="CD333"/>
  <c r="CD332"/>
  <c r="CD331"/>
  <c r="CD330"/>
  <c r="CD329"/>
  <c r="CD328"/>
  <c r="CD327"/>
  <c r="CD326"/>
  <c r="CD325"/>
  <c r="CD324"/>
  <c r="CD323"/>
  <c r="CD322"/>
  <c r="CC321"/>
  <c r="CB321"/>
  <c r="CA321"/>
  <c r="BX321"/>
  <c r="BT5" i="13" s="1"/>
  <c r="BW321" i="1"/>
  <c r="BS5" i="13" s="1"/>
  <c r="BV321" i="1"/>
  <c r="BR5" i="13" s="1"/>
  <c r="BU321" i="1"/>
  <c r="BQ5" i="13" s="1"/>
  <c r="BT321" i="1"/>
  <c r="BP5" i="13" s="1"/>
  <c r="BS321" i="1"/>
  <c r="BO5" i="13" s="1"/>
  <c r="BR321" i="1"/>
  <c r="BN5" i="13" s="1"/>
  <c r="BQ321" i="1"/>
  <c r="BM5" i="13" s="1"/>
  <c r="BP321" i="1"/>
  <c r="BL5" i="13" s="1"/>
  <c r="BO321" i="1"/>
  <c r="BK5" i="13" s="1"/>
  <c r="BN321" i="1"/>
  <c r="BJ5" i="13" s="1"/>
  <c r="BM321" i="1"/>
  <c r="BI5" i="13" s="1"/>
  <c r="BK321" i="1"/>
  <c r="BG5" i="13" s="1"/>
  <c r="BJ321" i="1"/>
  <c r="BF5" i="13" s="1"/>
  <c r="BI321" i="1"/>
  <c r="BE5" i="13" s="1"/>
  <c r="BH321" i="1"/>
  <c r="BD5" i="13" s="1"/>
  <c r="BG321" i="1"/>
  <c r="BC5" i="13" s="1"/>
  <c r="BF321" i="1"/>
  <c r="BB5" i="13" s="1"/>
  <c r="BE321" i="1"/>
  <c r="BA5" i="13" s="1"/>
  <c r="BD321" i="1"/>
  <c r="AZ5" i="13" s="1"/>
  <c r="BC321" i="1"/>
  <c r="AY5" i="13" s="1"/>
  <c r="BB321" i="1"/>
  <c r="AX5" i="13" s="1"/>
  <c r="BA321" i="1"/>
  <c r="AW5" i="13" s="1"/>
  <c r="AZ321" i="1"/>
  <c r="AV5" i="13" s="1"/>
  <c r="AY321" i="1"/>
  <c r="AU5" i="13" s="1"/>
  <c r="AX321" i="1"/>
  <c r="AT5" i="13" s="1"/>
  <c r="AW321" i="1"/>
  <c r="AS5" i="13" s="1"/>
  <c r="AV321" i="1"/>
  <c r="AR5" i="13" s="1"/>
  <c r="AU321" i="1"/>
  <c r="AQ5" i="13" s="1"/>
  <c r="AT321" i="1"/>
  <c r="AP5" i="13" s="1"/>
  <c r="AS321" i="1"/>
  <c r="AO5" i="13" s="1"/>
  <c r="AR321" i="1"/>
  <c r="AN5" i="13" s="1"/>
  <c r="AQ321" i="1"/>
  <c r="AM5" i="13" s="1"/>
  <c r="AP321" i="1"/>
  <c r="AL5" i="13" s="1"/>
  <c r="AO321" i="1"/>
  <c r="AK5" i="13" s="1"/>
  <c r="AN321" i="1"/>
  <c r="AJ5" i="13" s="1"/>
  <c r="AM321" i="1"/>
  <c r="AI5" i="13" s="1"/>
  <c r="AL321" i="1"/>
  <c r="AH5" i="13" s="1"/>
  <c r="AK321" i="1"/>
  <c r="AG5" i="13" s="1"/>
  <c r="AJ321" i="1"/>
  <c r="AF5" i="13" s="1"/>
  <c r="AI321" i="1"/>
  <c r="AE5" i="13" s="1"/>
  <c r="AH321" i="1"/>
  <c r="AD5" i="13" s="1"/>
  <c r="AG321" i="1"/>
  <c r="AF321"/>
  <c r="AB5" i="13" s="1"/>
  <c r="AE321" i="1"/>
  <c r="AA5" i="13" s="1"/>
  <c r="AD321" i="1"/>
  <c r="Z5" i="13" s="1"/>
  <c r="AC321" i="1"/>
  <c r="Y5" i="13" s="1"/>
  <c r="AB321" i="1"/>
  <c r="X5" i="13" s="1"/>
  <c r="AA321" i="1"/>
  <c r="W5" i="13" s="1"/>
  <c r="Z321" i="1"/>
  <c r="V5" i="13" s="1"/>
  <c r="Y321" i="1"/>
  <c r="U5" i="13" s="1"/>
  <c r="X321" i="1"/>
  <c r="T5" i="13" s="1"/>
  <c r="W321" i="1"/>
  <c r="S5" i="13" s="1"/>
  <c r="V321" i="1"/>
  <c r="R5" i="13" s="1"/>
  <c r="U321" i="1"/>
  <c r="Q5" i="13" s="1"/>
  <c r="T321" i="1"/>
  <c r="P5" i="13" s="1"/>
  <c r="S321" i="1"/>
  <c r="O5" i="13" s="1"/>
  <c r="R321" i="1"/>
  <c r="N5" i="13" s="1"/>
  <c r="Q321" i="1"/>
  <c r="M5" i="13" s="1"/>
  <c r="P321" i="1"/>
  <c r="L5" i="13" s="1"/>
  <c r="O321" i="1"/>
  <c r="K5" i="13" s="1"/>
  <c r="N321" i="1"/>
  <c r="J5" i="13" s="1"/>
  <c r="M321" i="1"/>
  <c r="I5" i="13" s="1"/>
  <c r="L321" i="1"/>
  <c r="H5" i="13" s="1"/>
  <c r="K321" i="1"/>
  <c r="G5" i="13" s="1"/>
  <c r="J321" i="1"/>
  <c r="F5" i="13" s="1"/>
  <c r="I321" i="1"/>
  <c r="E5" i="13" s="1"/>
  <c r="H321" i="1"/>
  <c r="D5" i="13" s="1"/>
  <c r="G321" i="1"/>
  <c r="C5" i="13" s="1"/>
  <c r="F321" i="1"/>
  <c r="B5" i="13" s="1"/>
  <c r="E321" i="1"/>
  <c r="CD320"/>
  <c r="CD319"/>
  <c r="CD318"/>
  <c r="CD317"/>
  <c r="CD316"/>
  <c r="CD315"/>
  <c r="CD314"/>
  <c r="CD313"/>
  <c r="CD312"/>
  <c r="CD311"/>
  <c r="CD310"/>
  <c r="CD309"/>
  <c r="CD308"/>
  <c r="CD307"/>
  <c r="CD306"/>
  <c r="CD305"/>
  <c r="CD304"/>
  <c r="CD303"/>
  <c r="CD302"/>
  <c r="CD301"/>
  <c r="CD300"/>
  <c r="CD299"/>
  <c r="CD298"/>
  <c r="CD297"/>
  <c r="CD296"/>
  <c r="CD295"/>
  <c r="CD294"/>
  <c r="CD293"/>
  <c r="CD292"/>
  <c r="CD291"/>
  <c r="CD290"/>
  <c r="CD289"/>
  <c r="CD288"/>
  <c r="CD287"/>
  <c r="CD286"/>
  <c r="CD285"/>
  <c r="CD284"/>
  <c r="CD283"/>
  <c r="CD282"/>
  <c r="CD281"/>
  <c r="CD280"/>
  <c r="CD279"/>
  <c r="CD278"/>
  <c r="CD277"/>
  <c r="CD276"/>
  <c r="CD275"/>
  <c r="CD274"/>
  <c r="CD273"/>
  <c r="CD272"/>
  <c r="CD271"/>
  <c r="CD270"/>
  <c r="CD269"/>
  <c r="CD268"/>
  <c r="CD267"/>
  <c r="CD266"/>
  <c r="CD265"/>
  <c r="CD264"/>
  <c r="CD263"/>
  <c r="CD262"/>
  <c r="CD261"/>
  <c r="CD260"/>
  <c r="CD259"/>
  <c r="CD258"/>
  <c r="CD257"/>
  <c r="CD256"/>
  <c r="CD255"/>
  <c r="CD254"/>
  <c r="CD253"/>
  <c r="CD252"/>
  <c r="CD251"/>
  <c r="CD250"/>
  <c r="CD249"/>
  <c r="CD248"/>
  <c r="CD247"/>
  <c r="CD246"/>
  <c r="CD245"/>
  <c r="CD244"/>
  <c r="CD243"/>
  <c r="CD242"/>
  <c r="CD241"/>
  <c r="CD240"/>
  <c r="CD239"/>
  <c r="CD238"/>
  <c r="CD237"/>
  <c r="CD236"/>
  <c r="CD235"/>
  <c r="CD234"/>
  <c r="CD233"/>
  <c r="CD232"/>
  <c r="CD231"/>
  <c r="CD230"/>
  <c r="CD229"/>
  <c r="CD228"/>
  <c r="CD227"/>
  <c r="CD226"/>
  <c r="CD225"/>
  <c r="CD224"/>
  <c r="CD223"/>
  <c r="CD222"/>
  <c r="CD221"/>
  <c r="CD220"/>
  <c r="CD219"/>
  <c r="CD218"/>
  <c r="CD217"/>
  <c r="CD216"/>
  <c r="CD215"/>
  <c r="CD214"/>
  <c r="CD213"/>
  <c r="CD212"/>
  <c r="CD211"/>
  <c r="CD210"/>
  <c r="CD209"/>
  <c r="CD208"/>
  <c r="CD207"/>
  <c r="CD206"/>
  <c r="CD205"/>
  <c r="CD204"/>
  <c r="CD203"/>
  <c r="CD202"/>
  <c r="CD201"/>
  <c r="CD200"/>
  <c r="CD199"/>
  <c r="CD198"/>
  <c r="CD197"/>
  <c r="CD196"/>
  <c r="CD195"/>
  <c r="CD194"/>
  <c r="CD193"/>
  <c r="CD192"/>
  <c r="CD191"/>
  <c r="CD190"/>
  <c r="CD189"/>
  <c r="CD188"/>
  <c r="CD187"/>
  <c r="CD186"/>
  <c r="CD185"/>
  <c r="CD184"/>
  <c r="CD183"/>
  <c r="CD182"/>
  <c r="CD181"/>
  <c r="CD180"/>
  <c r="CC179"/>
  <c r="CB179"/>
  <c r="CA179"/>
  <c r="BX179"/>
  <c r="BT4" i="13" s="1"/>
  <c r="BW179" i="1"/>
  <c r="BS4" i="13" s="1"/>
  <c r="BV179" i="1"/>
  <c r="BR4" i="13" s="1"/>
  <c r="BU179" i="1"/>
  <c r="BQ4" i="13" s="1"/>
  <c r="BT179" i="1"/>
  <c r="BP4" i="13" s="1"/>
  <c r="BS179" i="1"/>
  <c r="BO4" i="13" s="1"/>
  <c r="BR179" i="1"/>
  <c r="BN4" i="13" s="1"/>
  <c r="BQ179" i="1"/>
  <c r="BM4" i="13" s="1"/>
  <c r="BP179" i="1"/>
  <c r="BL4" i="13" s="1"/>
  <c r="BO179" i="1"/>
  <c r="BK4" i="13" s="1"/>
  <c r="BN179" i="1"/>
  <c r="BJ4" i="13" s="1"/>
  <c r="BM179" i="1"/>
  <c r="BI4" i="13" s="1"/>
  <c r="BK179" i="1"/>
  <c r="BG4" i="13" s="1"/>
  <c r="BJ179" i="1"/>
  <c r="BF4" i="13" s="1"/>
  <c r="BI179" i="1"/>
  <c r="BE4" i="13" s="1"/>
  <c r="BH179" i="1"/>
  <c r="BD4" i="13" s="1"/>
  <c r="BG179" i="1"/>
  <c r="BC4" i="13" s="1"/>
  <c r="BF179" i="1"/>
  <c r="BB4" i="13" s="1"/>
  <c r="BE179" i="1"/>
  <c r="BA4" i="13" s="1"/>
  <c r="BD179" i="1"/>
  <c r="AZ4" i="13" s="1"/>
  <c r="BC179" i="1"/>
  <c r="AY4" i="13" s="1"/>
  <c r="BB179" i="1"/>
  <c r="AX4" i="13" s="1"/>
  <c r="BA179" i="1"/>
  <c r="AW4" i="13" s="1"/>
  <c r="AZ179" i="1"/>
  <c r="AV4" i="13" s="1"/>
  <c r="AY179" i="1"/>
  <c r="AU4" i="13" s="1"/>
  <c r="AX179" i="1"/>
  <c r="AT4" i="13" s="1"/>
  <c r="AW179" i="1"/>
  <c r="AS4" i="13" s="1"/>
  <c r="AV179" i="1"/>
  <c r="AR4" i="13" s="1"/>
  <c r="AU179" i="1"/>
  <c r="AQ4" i="13" s="1"/>
  <c r="AT179" i="1"/>
  <c r="AP4" i="13" s="1"/>
  <c r="AS179" i="1"/>
  <c r="AO4" i="13" s="1"/>
  <c r="AR179" i="1"/>
  <c r="AN4" i="13" s="1"/>
  <c r="AQ179" i="1"/>
  <c r="AM4" i="13" s="1"/>
  <c r="AP179" i="1"/>
  <c r="AL4" i="13" s="1"/>
  <c r="AO179" i="1"/>
  <c r="AK4" i="13" s="1"/>
  <c r="AN179" i="1"/>
  <c r="AJ4" i="13" s="1"/>
  <c r="AM179" i="1"/>
  <c r="AI4" i="13" s="1"/>
  <c r="AL179" i="1"/>
  <c r="AH4" i="13" s="1"/>
  <c r="AK179" i="1"/>
  <c r="AG4" i="13" s="1"/>
  <c r="AJ179" i="1"/>
  <c r="AF4" i="13" s="1"/>
  <c r="AI179" i="1"/>
  <c r="AE4" i="13" s="1"/>
  <c r="AH179" i="1"/>
  <c r="AD4" i="13" s="1"/>
  <c r="AG179" i="1"/>
  <c r="AC4" i="13" s="1"/>
  <c r="AF179" i="1"/>
  <c r="AB4" i="13" s="1"/>
  <c r="AE179" i="1"/>
  <c r="AA4" i="13" s="1"/>
  <c r="AD179" i="1"/>
  <c r="Z4" i="13" s="1"/>
  <c r="AC179" i="1"/>
  <c r="Y4" i="13" s="1"/>
  <c r="AB179" i="1"/>
  <c r="X4" i="13" s="1"/>
  <c r="AA179" i="1"/>
  <c r="W4" i="13" s="1"/>
  <c r="Z179" i="1"/>
  <c r="V4" i="13" s="1"/>
  <c r="Y179" i="1"/>
  <c r="U4" i="13" s="1"/>
  <c r="X179" i="1"/>
  <c r="T4" i="13" s="1"/>
  <c r="W179" i="1"/>
  <c r="S4" i="13" s="1"/>
  <c r="V179" i="1"/>
  <c r="R4" i="13" s="1"/>
  <c r="U179" i="1"/>
  <c r="Q4" i="13" s="1"/>
  <c r="T179" i="1"/>
  <c r="P4" i="13" s="1"/>
  <c r="S179" i="1"/>
  <c r="O4" i="13" s="1"/>
  <c r="R179" i="1"/>
  <c r="N4" i="13" s="1"/>
  <c r="Q179" i="1"/>
  <c r="M4" i="13" s="1"/>
  <c r="P179" i="1"/>
  <c r="L4" i="13" s="1"/>
  <c r="O179" i="1"/>
  <c r="K4" i="13" s="1"/>
  <c r="N179" i="1"/>
  <c r="J4" i="13" s="1"/>
  <c r="M179" i="1"/>
  <c r="I4" i="13" s="1"/>
  <c r="L179" i="1"/>
  <c r="H4" i="13" s="1"/>
  <c r="K179" i="1"/>
  <c r="G4" i="13" s="1"/>
  <c r="J179" i="1"/>
  <c r="F4" i="13" s="1"/>
  <c r="I179" i="1"/>
  <c r="E4" i="13" s="1"/>
  <c r="H179" i="1"/>
  <c r="D4" i="13" s="1"/>
  <c r="G179" i="1"/>
  <c r="C4" i="13" s="1"/>
  <c r="F179" i="1"/>
  <c r="B4" i="13" s="1"/>
  <c r="E179" i="1"/>
  <c r="CD178"/>
  <c r="CD177"/>
  <c r="CD176"/>
  <c r="CD175"/>
  <c r="CD174"/>
  <c r="CD173"/>
  <c r="CD172"/>
  <c r="CD171"/>
  <c r="CD170"/>
  <c r="CD169"/>
  <c r="CD168"/>
  <c r="CD167"/>
  <c r="CD166"/>
  <c r="CD165"/>
  <c r="CD164"/>
  <c r="CD163"/>
  <c r="CD162"/>
  <c r="CD161"/>
  <c r="CD160"/>
  <c r="CD159"/>
  <c r="CD158"/>
  <c r="CD157"/>
  <c r="CD156"/>
  <c r="CD155"/>
  <c r="CD154"/>
  <c r="CD153"/>
  <c r="CD152"/>
  <c r="CD151"/>
  <c r="CD150"/>
  <c r="CD149"/>
  <c r="CD148"/>
  <c r="CD147"/>
  <c r="CD146"/>
  <c r="CD145"/>
  <c r="CD144"/>
  <c r="CD143"/>
  <c r="CD142"/>
  <c r="CD141"/>
  <c r="CD140"/>
  <c r="CD139"/>
  <c r="CD138"/>
  <c r="CD137"/>
  <c r="CD136"/>
  <c r="CD135"/>
  <c r="CD134"/>
  <c r="CD133"/>
  <c r="CD132"/>
  <c r="CD131"/>
  <c r="CD130"/>
  <c r="CD129"/>
  <c r="CD128"/>
  <c r="CD127"/>
  <c r="CD126"/>
  <c r="CD125"/>
  <c r="CD124"/>
  <c r="CD123"/>
  <c r="CD122"/>
  <c r="CD121"/>
  <c r="CD120"/>
  <c r="CD119"/>
  <c r="CD118"/>
  <c r="CD117"/>
  <c r="CD116"/>
  <c r="CD115"/>
  <c r="CD114"/>
  <c r="CD113"/>
  <c r="CD112"/>
  <c r="CD111"/>
  <c r="CD110"/>
  <c r="CD109"/>
  <c r="CD108"/>
  <c r="CD107"/>
  <c r="CD106"/>
  <c r="CD105"/>
  <c r="CC104"/>
  <c r="CB104"/>
  <c r="CA104"/>
  <c r="BX104"/>
  <c r="BT3" i="13" s="1"/>
  <c r="BW104" i="1"/>
  <c r="BS3" i="13" s="1"/>
  <c r="BV104" i="1"/>
  <c r="BR3" i="13" s="1"/>
  <c r="BU104" i="1"/>
  <c r="BQ3" i="13" s="1"/>
  <c r="BT104" i="1"/>
  <c r="BP3" i="13" s="1"/>
  <c r="BS104" i="1"/>
  <c r="BO3" i="13" s="1"/>
  <c r="BR104" i="1"/>
  <c r="BN3" i="13" s="1"/>
  <c r="BQ104" i="1"/>
  <c r="BM3" i="13" s="1"/>
  <c r="BP104" i="1"/>
  <c r="BL3" i="13" s="1"/>
  <c r="BO104" i="1"/>
  <c r="BK3" i="13" s="1"/>
  <c r="BN104" i="1"/>
  <c r="BJ3" i="13" s="1"/>
  <c r="BM104" i="1"/>
  <c r="BI3" i="13" s="1"/>
  <c r="BK104" i="1"/>
  <c r="BG3" i="13" s="1"/>
  <c r="BJ104" i="1"/>
  <c r="BF3" i="13" s="1"/>
  <c r="BI104" i="1"/>
  <c r="BE3" i="13" s="1"/>
  <c r="BH104" i="1"/>
  <c r="BD3" i="13" s="1"/>
  <c r="BG104" i="1"/>
  <c r="BC3" i="13" s="1"/>
  <c r="BF104" i="1"/>
  <c r="BB3" i="13" s="1"/>
  <c r="BE104" i="1"/>
  <c r="BA3" i="13" s="1"/>
  <c r="BD104" i="1"/>
  <c r="AZ3" i="13" s="1"/>
  <c r="BC104" i="1"/>
  <c r="AY3" i="13" s="1"/>
  <c r="BB104" i="1"/>
  <c r="AX3" i="13" s="1"/>
  <c r="BA104" i="1"/>
  <c r="AW3" i="13" s="1"/>
  <c r="AZ104" i="1"/>
  <c r="AV3" i="13" s="1"/>
  <c r="AY104" i="1"/>
  <c r="AU3" i="13" s="1"/>
  <c r="AX104" i="1"/>
  <c r="AT3" i="13" s="1"/>
  <c r="AW104" i="1"/>
  <c r="AS3" i="13" s="1"/>
  <c r="AV104" i="1"/>
  <c r="AR3" i="13" s="1"/>
  <c r="AU104" i="1"/>
  <c r="AQ3" i="13" s="1"/>
  <c r="AT104" i="1"/>
  <c r="AP3" i="13" s="1"/>
  <c r="AS104" i="1"/>
  <c r="AO3" i="13" s="1"/>
  <c r="AR104" i="1"/>
  <c r="AN3" i="13" s="1"/>
  <c r="AQ104" i="1"/>
  <c r="AM3" i="13" s="1"/>
  <c r="AP104" i="1"/>
  <c r="AL3" i="13" s="1"/>
  <c r="AO104" i="1"/>
  <c r="AK3" i="13" s="1"/>
  <c r="AN104" i="1"/>
  <c r="AJ3" i="13" s="1"/>
  <c r="AM104" i="1"/>
  <c r="AI3" i="13" s="1"/>
  <c r="AL104" i="1"/>
  <c r="AH3" i="13" s="1"/>
  <c r="AK104" i="1"/>
  <c r="AG3" i="13" s="1"/>
  <c r="AJ104" i="1"/>
  <c r="AF3" i="13" s="1"/>
  <c r="AI104" i="1"/>
  <c r="AE3" i="13" s="1"/>
  <c r="AH104" i="1"/>
  <c r="AD3" i="13" s="1"/>
  <c r="AG104" i="1"/>
  <c r="AC3" i="13" s="1"/>
  <c r="AF104" i="1"/>
  <c r="AB3" i="13" s="1"/>
  <c r="AE104" i="1"/>
  <c r="AA3" i="13" s="1"/>
  <c r="AD104" i="1"/>
  <c r="Z3" i="13" s="1"/>
  <c r="AC104" i="1"/>
  <c r="Y3" i="13" s="1"/>
  <c r="AB104" i="1"/>
  <c r="X3" i="13" s="1"/>
  <c r="AA104" i="1"/>
  <c r="W3" i="13" s="1"/>
  <c r="Z104" i="1"/>
  <c r="V3" i="13" s="1"/>
  <c r="Y104" i="1"/>
  <c r="U3" i="13" s="1"/>
  <c r="X104" i="1"/>
  <c r="T3" i="13" s="1"/>
  <c r="W104" i="1"/>
  <c r="S3" i="13" s="1"/>
  <c r="V104" i="1"/>
  <c r="R3" i="13" s="1"/>
  <c r="U104" i="1"/>
  <c r="Q3" i="13" s="1"/>
  <c r="T104" i="1"/>
  <c r="P3" i="13" s="1"/>
  <c r="S104" i="1"/>
  <c r="O3" i="13" s="1"/>
  <c r="R104" i="1"/>
  <c r="N3" i="13" s="1"/>
  <c r="Q104" i="1"/>
  <c r="M3" i="13" s="1"/>
  <c r="P104" i="1"/>
  <c r="L3" i="13" s="1"/>
  <c r="O104" i="1"/>
  <c r="K3" i="13" s="1"/>
  <c r="N104" i="1"/>
  <c r="J3" i="13" s="1"/>
  <c r="M104" i="1"/>
  <c r="I3" i="13" s="1"/>
  <c r="L104" i="1"/>
  <c r="H3" i="13" s="1"/>
  <c r="K104" i="1"/>
  <c r="G3" i="13" s="1"/>
  <c r="J104" i="1"/>
  <c r="F3" i="13" s="1"/>
  <c r="I104" i="1"/>
  <c r="E3" i="13" s="1"/>
  <c r="H104" i="1"/>
  <c r="D3" i="13" s="1"/>
  <c r="G104" i="1"/>
  <c r="C3" i="13" s="1"/>
  <c r="F104" i="1"/>
  <c r="B3" i="13" s="1"/>
  <c r="E104" i="1"/>
  <c r="CD103"/>
  <c r="CD102"/>
  <c r="CD101"/>
  <c r="CD100"/>
  <c r="CD99"/>
  <c r="CD98"/>
  <c r="CD97"/>
  <c r="CD96"/>
  <c r="CD95"/>
  <c r="CD94"/>
  <c r="CD93"/>
  <c r="CD92"/>
  <c r="CD91"/>
  <c r="CD90"/>
  <c r="CD89"/>
  <c r="CD88"/>
  <c r="CD87"/>
  <c r="CD86"/>
  <c r="CD85"/>
  <c r="CD84"/>
  <c r="CD83"/>
  <c r="CD82"/>
  <c r="CD81"/>
  <c r="CD80"/>
  <c r="CD79"/>
  <c r="CD78"/>
  <c r="CD77"/>
  <c r="CD76"/>
  <c r="CD75"/>
  <c r="CD74"/>
  <c r="CD73"/>
  <c r="CD72"/>
  <c r="CD71"/>
  <c r="CD70"/>
  <c r="CD69"/>
  <c r="CD68"/>
  <c r="CD67"/>
  <c r="CD66"/>
  <c r="CD65"/>
  <c r="CD64"/>
  <c r="CD63"/>
  <c r="CD62"/>
  <c r="CD61"/>
  <c r="CD60"/>
  <c r="CD59"/>
  <c r="CD58"/>
  <c r="CD57"/>
  <c r="CD56"/>
  <c r="CD55"/>
  <c r="CD54"/>
  <c r="CD53"/>
  <c r="CD52"/>
  <c r="CD51"/>
  <c r="CD50"/>
  <c r="CD49"/>
  <c r="CD48"/>
  <c r="CD47"/>
  <c r="CD46"/>
  <c r="CD45"/>
  <c r="CD44"/>
  <c r="CD43"/>
  <c r="CD42"/>
  <c r="CD41"/>
  <c r="CD40"/>
  <c r="CD39"/>
  <c r="CD38"/>
  <c r="CD37"/>
  <c r="CD36"/>
  <c r="CD35"/>
  <c r="CD34"/>
  <c r="CD33"/>
  <c r="CD32"/>
  <c r="CD31"/>
  <c r="CD30"/>
  <c r="CD29"/>
  <c r="CD28"/>
  <c r="CD27"/>
  <c r="CD26"/>
  <c r="CD25"/>
  <c r="CD24"/>
  <c r="CD23"/>
  <c r="CD22"/>
  <c r="CD21"/>
  <c r="CD20"/>
  <c r="CC19"/>
  <c r="CB19"/>
  <c r="CA19"/>
  <c r="BX19"/>
  <c r="BT2" i="13" s="1"/>
  <c r="BW19" i="1"/>
  <c r="BS2" i="13" s="1"/>
  <c r="BV19" i="1"/>
  <c r="BR2" i="13" s="1"/>
  <c r="BU19" i="1"/>
  <c r="BQ2" i="13" s="1"/>
  <c r="BT19" i="1"/>
  <c r="BP2" i="13" s="1"/>
  <c r="BS19" i="1"/>
  <c r="BO2" i="13" s="1"/>
  <c r="BR19" i="1"/>
  <c r="BN2" i="13" s="1"/>
  <c r="BQ19" i="1"/>
  <c r="BM2" i="13" s="1"/>
  <c r="BP19" i="1"/>
  <c r="BL2" i="13" s="1"/>
  <c r="BO19" i="1"/>
  <c r="BK2" i="13" s="1"/>
  <c r="BN19" i="1"/>
  <c r="BJ2" i="13" s="1"/>
  <c r="BM19" i="1"/>
  <c r="BI2" i="13" s="1"/>
  <c r="BK19" i="1"/>
  <c r="BG2" i="13" s="1"/>
  <c r="BJ19" i="1"/>
  <c r="BF2" i="13" s="1"/>
  <c r="BI19" i="1"/>
  <c r="BE2" i="13" s="1"/>
  <c r="BH19" i="1"/>
  <c r="BD2" i="13" s="1"/>
  <c r="BG19" i="1"/>
  <c r="BC2" i="13" s="1"/>
  <c r="BF19" i="1"/>
  <c r="BB2" i="13" s="1"/>
  <c r="BE19" i="1"/>
  <c r="BA2" i="13" s="1"/>
  <c r="BD19" i="1"/>
  <c r="AZ2" i="13" s="1"/>
  <c r="BC19" i="1"/>
  <c r="AY2" i="13" s="1"/>
  <c r="BB19" i="1"/>
  <c r="AX2" i="13" s="1"/>
  <c r="BA19" i="1"/>
  <c r="AW2" i="13" s="1"/>
  <c r="AZ19" i="1"/>
  <c r="AV2" i="13" s="1"/>
  <c r="AY19" i="1"/>
  <c r="AU2" i="13" s="1"/>
  <c r="AX19" i="1"/>
  <c r="AT2" i="13" s="1"/>
  <c r="AW19" i="1"/>
  <c r="AS2" i="13" s="1"/>
  <c r="AV19" i="1"/>
  <c r="AR2" i="13" s="1"/>
  <c r="AU19" i="1"/>
  <c r="AQ2" i="13" s="1"/>
  <c r="AT19" i="1"/>
  <c r="AP2" i="13" s="1"/>
  <c r="AS19" i="1"/>
  <c r="AO2" i="13" s="1"/>
  <c r="AR19" i="1"/>
  <c r="AN2" i="13" s="1"/>
  <c r="AQ19" i="1"/>
  <c r="AM2" i="13" s="1"/>
  <c r="AP19" i="1"/>
  <c r="AL2" i="13" s="1"/>
  <c r="AO19" i="1"/>
  <c r="AK2" i="13" s="1"/>
  <c r="AN19" i="1"/>
  <c r="AJ2" i="13" s="1"/>
  <c r="AM19" i="1"/>
  <c r="AI2" i="13" s="1"/>
  <c r="AL19" i="1"/>
  <c r="AH2" i="13" s="1"/>
  <c r="AK19" i="1"/>
  <c r="AG2" i="13" s="1"/>
  <c r="AJ19" i="1"/>
  <c r="AF2" i="13" s="1"/>
  <c r="AI19" i="1"/>
  <c r="AE2" i="13" s="1"/>
  <c r="AH19" i="1"/>
  <c r="AD2" i="13" s="1"/>
  <c r="AG19" i="1"/>
  <c r="AC2" i="13" s="1"/>
  <c r="AF19" i="1"/>
  <c r="AB2" i="13" s="1"/>
  <c r="AE19" i="1"/>
  <c r="AA2" i="13" s="1"/>
  <c r="AD19" i="1"/>
  <c r="Z2" i="13" s="1"/>
  <c r="AC19" i="1"/>
  <c r="Y2" i="13" s="1"/>
  <c r="AB19" i="1"/>
  <c r="X2" i="13" s="1"/>
  <c r="AA19" i="1"/>
  <c r="W2" i="13" s="1"/>
  <c r="Z19" i="1"/>
  <c r="V2" i="13" s="1"/>
  <c r="Y19" i="1"/>
  <c r="U2" i="13" s="1"/>
  <c r="X19" i="1"/>
  <c r="T2" i="13" s="1"/>
  <c r="W19" i="1"/>
  <c r="S2" i="13" s="1"/>
  <c r="V19" i="1"/>
  <c r="R2" i="13" s="1"/>
  <c r="U19" i="1"/>
  <c r="Q2" i="13" s="1"/>
  <c r="T19" i="1"/>
  <c r="P2" i="13" s="1"/>
  <c r="S19" i="1"/>
  <c r="O2" i="13" s="1"/>
  <c r="R19" i="1"/>
  <c r="N2" i="13" s="1"/>
  <c r="Q19" i="1"/>
  <c r="M2" i="13" s="1"/>
  <c r="P19" i="1"/>
  <c r="L2" i="13" s="1"/>
  <c r="O19" i="1"/>
  <c r="K2" i="13" s="1"/>
  <c r="N19" i="1"/>
  <c r="J2" i="13" s="1"/>
  <c r="M19" i="1"/>
  <c r="I2" i="13" s="1"/>
  <c r="L19" i="1"/>
  <c r="H2" i="13" s="1"/>
  <c r="K19" i="1"/>
  <c r="G2" i="13" s="1"/>
  <c r="J19" i="1"/>
  <c r="F2" i="13" s="1"/>
  <c r="I19" i="1"/>
  <c r="E2" i="13" s="1"/>
  <c r="H19" i="1"/>
  <c r="D2" i="13" s="1"/>
  <c r="G19" i="1"/>
  <c r="C2" i="13" s="1"/>
  <c r="F19" i="1"/>
  <c r="B2" i="13" s="1"/>
  <c r="E19" i="1"/>
  <c r="CD18"/>
  <c r="CD17"/>
  <c r="CD16"/>
  <c r="CD15"/>
  <c r="CD14"/>
  <c r="CD13"/>
  <c r="CD12"/>
  <c r="CD11"/>
  <c r="CD10"/>
  <c r="CD9"/>
  <c r="CD8"/>
  <c r="CD7"/>
  <c r="CD6"/>
  <c r="CD5"/>
  <c r="CD4"/>
  <c r="CD3"/>
  <c r="CD2"/>
  <c r="A13" i="24" l="1"/>
  <c r="C14"/>
  <c r="C53"/>
  <c r="C51"/>
  <c r="C55"/>
  <c r="F893" i="1"/>
  <c r="B12" i="13" s="1"/>
  <c r="H893" i="1"/>
  <c r="D12" i="13" s="1"/>
  <c r="J893" i="1"/>
  <c r="F12" i="13" s="1"/>
  <c r="F14" s="1"/>
  <c r="B8" i="24" s="1"/>
  <c r="L893" i="1"/>
  <c r="H12" i="13" s="1"/>
  <c r="H15" s="1"/>
  <c r="N893" i="1"/>
  <c r="J12" i="13" s="1"/>
  <c r="J14" s="1"/>
  <c r="B13" i="24" s="1"/>
  <c r="P893" i="1"/>
  <c r="L12" i="13" s="1"/>
  <c r="L15" s="1"/>
  <c r="R893" i="1"/>
  <c r="N12" i="13" s="1"/>
  <c r="N14" s="1"/>
  <c r="B23" i="24" s="1"/>
  <c r="T893" i="1"/>
  <c r="P12" i="13" s="1"/>
  <c r="P15" s="1"/>
  <c r="V893" i="1"/>
  <c r="R12" i="13" s="1"/>
  <c r="R14" s="1"/>
  <c r="B28" i="24" s="1"/>
  <c r="X893" i="1"/>
  <c r="T12" i="13" s="1"/>
  <c r="T15" s="1"/>
  <c r="Z893" i="1"/>
  <c r="V12" i="13" s="1"/>
  <c r="V14" s="1"/>
  <c r="B32" i="24" s="1"/>
  <c r="AB893" i="1"/>
  <c r="X12" i="13" s="1"/>
  <c r="X15" s="1"/>
  <c r="AD893" i="1"/>
  <c r="Z12" i="13" s="1"/>
  <c r="Z14" s="1"/>
  <c r="AF893" i="1"/>
  <c r="AB12" i="13" s="1"/>
  <c r="AB15" s="1"/>
  <c r="AH893" i="1"/>
  <c r="AD12" i="13" s="1"/>
  <c r="AD14" s="1"/>
  <c r="D12" i="24" s="1"/>
  <c r="AJ893" i="1"/>
  <c r="AF12" i="13" s="1"/>
  <c r="AF15" s="1"/>
  <c r="AL893" i="1"/>
  <c r="AH12" i="13" s="1"/>
  <c r="AH14" s="1"/>
  <c r="D16" i="24" s="1"/>
  <c r="AN893" i="1"/>
  <c r="AJ12" i="13" s="1"/>
  <c r="AJ15" s="1"/>
  <c r="AP893" i="1"/>
  <c r="AL12" i="13" s="1"/>
  <c r="AL14" s="1"/>
  <c r="D40" i="24" s="1"/>
  <c r="AR893" i="1"/>
  <c r="AN12" i="13" s="1"/>
  <c r="AN15" s="1"/>
  <c r="AT893" i="1"/>
  <c r="AP12" i="13" s="1"/>
  <c r="AP14" s="1"/>
  <c r="D24" i="24" s="1"/>
  <c r="AV893" i="1"/>
  <c r="AR12" i="13" s="1"/>
  <c r="AR15" s="1"/>
  <c r="AX893" i="1"/>
  <c r="AT12" i="13" s="1"/>
  <c r="AT14" s="1"/>
  <c r="D29" i="24" s="1"/>
  <c r="AZ893" i="1"/>
  <c r="AV12" i="13" s="1"/>
  <c r="AV15" s="1"/>
  <c r="BB893" i="1"/>
  <c r="AX12" i="13" s="1"/>
  <c r="AX14" s="1"/>
  <c r="D34" i="24" s="1"/>
  <c r="BD893" i="1"/>
  <c r="AZ12" i="13" s="1"/>
  <c r="AZ15" s="1"/>
  <c r="BF893" i="1"/>
  <c r="BB12" i="13" s="1"/>
  <c r="BB14" s="1"/>
  <c r="BH893" i="1"/>
  <c r="BD12" i="13" s="1"/>
  <c r="BD15" s="1"/>
  <c r="BJ893" i="1"/>
  <c r="BF12" i="13" s="1"/>
  <c r="BF14" s="1"/>
  <c r="D53" i="24" s="1"/>
  <c r="BM893" i="1"/>
  <c r="BI12" i="13" s="1"/>
  <c r="BI15" s="1"/>
  <c r="BO893" i="1"/>
  <c r="BK12" i="13" s="1"/>
  <c r="BK14" s="1"/>
  <c r="D46" i="24" s="1"/>
  <c r="BQ893" i="1"/>
  <c r="BM12" i="13" s="1"/>
  <c r="BM15" s="1"/>
  <c r="BS893" i="1"/>
  <c r="BO12" i="13" s="1"/>
  <c r="BO14" s="1"/>
  <c r="D51" i="24" s="1"/>
  <c r="K14" s="1"/>
  <c r="BU893" i="1"/>
  <c r="BQ12" i="13" s="1"/>
  <c r="BQ15" s="1"/>
  <c r="BW893" i="1"/>
  <c r="BS12" i="13" s="1"/>
  <c r="BS14" s="1"/>
  <c r="D55" i="24" s="1"/>
  <c r="G893" i="1"/>
  <c r="C12" i="13" s="1"/>
  <c r="C14" s="1"/>
  <c r="B5" i="24" s="1"/>
  <c r="I893" i="1"/>
  <c r="E12" i="13" s="1"/>
  <c r="E14" s="1"/>
  <c r="B7" i="24" s="1"/>
  <c r="K893" i="1"/>
  <c r="G12" i="13" s="1"/>
  <c r="G14" s="1"/>
  <c r="B9" i="24" s="1"/>
  <c r="M893" i="1"/>
  <c r="I12" i="13" s="1"/>
  <c r="I14" s="1"/>
  <c r="O893" i="1"/>
  <c r="K12" i="13" s="1"/>
  <c r="K14" s="1"/>
  <c r="B18" i="24" s="1"/>
  <c r="Q893" i="1"/>
  <c r="M12" i="13" s="1"/>
  <c r="M14" s="1"/>
  <c r="B22" i="24" s="1"/>
  <c r="S893" i="1"/>
  <c r="O12" i="13" s="1"/>
  <c r="O14" s="1"/>
  <c r="B24" i="24" s="1"/>
  <c r="U893" i="1"/>
  <c r="Q12" i="13" s="1"/>
  <c r="Q14" s="1"/>
  <c r="B27" i="24" s="1"/>
  <c r="W893" i="1"/>
  <c r="S12" i="13" s="1"/>
  <c r="S14" s="1"/>
  <c r="B29" i="24" s="1"/>
  <c r="Y893" i="1"/>
  <c r="U12" i="13" s="1"/>
  <c r="U14" s="1"/>
  <c r="B31" i="24" s="1"/>
  <c r="AA893" i="1"/>
  <c r="W12" i="13" s="1"/>
  <c r="W14" s="1"/>
  <c r="B34" i="24" s="1"/>
  <c r="B33" s="1"/>
  <c r="AC893" i="1"/>
  <c r="Y12" i="13" s="1"/>
  <c r="Y14" s="1"/>
  <c r="B35" i="24" s="1"/>
  <c r="AE893" i="1"/>
  <c r="AA12" i="13" s="1"/>
  <c r="AA14" s="1"/>
  <c r="AG893" i="1"/>
  <c r="AC12" i="13" s="1"/>
  <c r="AI893" i="1"/>
  <c r="AE12" i="13" s="1"/>
  <c r="AE14" s="1"/>
  <c r="D13" i="24" s="1"/>
  <c r="AK893" i="1"/>
  <c r="AG12" i="13" s="1"/>
  <c r="AG14" s="1"/>
  <c r="D15" i="24" s="1"/>
  <c r="AM893" i="1"/>
  <c r="AI12" i="13" s="1"/>
  <c r="AI14" s="1"/>
  <c r="D18" i="24" s="1"/>
  <c r="AO893" i="1"/>
  <c r="AK12" i="13" s="1"/>
  <c r="AK14" s="1"/>
  <c r="D39" i="24" s="1"/>
  <c r="AQ893" i="1"/>
  <c r="AM12" i="13" s="1"/>
  <c r="AM14" s="1"/>
  <c r="D20" i="24" s="1"/>
  <c r="AS893" i="1"/>
  <c r="AO12" i="13" s="1"/>
  <c r="AO14" s="1"/>
  <c r="D23" i="24" s="1"/>
  <c r="K10" s="1"/>
  <c r="AU893" i="1"/>
  <c r="AQ12" i="13" s="1"/>
  <c r="AQ14" s="1"/>
  <c r="D25" i="24" s="1"/>
  <c r="AW893" i="1"/>
  <c r="AS12" i="13" s="1"/>
  <c r="AS14" s="1"/>
  <c r="D28" i="24" s="1"/>
  <c r="K18" s="1"/>
  <c r="AY893" i="1"/>
  <c r="AU12" i="13" s="1"/>
  <c r="AU14" s="1"/>
  <c r="D30" i="24" s="1"/>
  <c r="K9" s="1"/>
  <c r="BA893" i="1"/>
  <c r="AW12" i="13" s="1"/>
  <c r="AW14" s="1"/>
  <c r="D32" i="24" s="1"/>
  <c r="K12" s="1"/>
  <c r="BC893" i="1"/>
  <c r="AY12" i="13" s="1"/>
  <c r="AY14" s="1"/>
  <c r="BE893" i="1"/>
  <c r="BA12" i="13" s="1"/>
  <c r="BA14" s="1"/>
  <c r="BG893" i="1"/>
  <c r="BC12" i="13" s="1"/>
  <c r="BC14" s="1"/>
  <c r="D35" i="24" s="1"/>
  <c r="K8" s="1"/>
  <c r="BI893" i="1"/>
  <c r="BE12" i="13" s="1"/>
  <c r="BE14" s="1"/>
  <c r="D37" i="24" s="1"/>
  <c r="BK893" i="1"/>
  <c r="BN893"/>
  <c r="BJ12" i="13" s="1"/>
  <c r="BJ14" s="1"/>
  <c r="D45" i="24" s="1"/>
  <c r="BP893" i="1"/>
  <c r="BL12" i="13" s="1"/>
  <c r="BL14" s="1"/>
  <c r="D47" i="24" s="1"/>
  <c r="BR893" i="1"/>
  <c r="BN12" i="13" s="1"/>
  <c r="BN14" s="1"/>
  <c r="D50" i="24" s="1"/>
  <c r="K16" s="1"/>
  <c r="BT893" i="1"/>
  <c r="BP12" i="13" s="1"/>
  <c r="BP14" s="1"/>
  <c r="D41" i="24" s="1"/>
  <c r="BV893" i="1"/>
  <c r="BR12" i="13" s="1"/>
  <c r="BR14" s="1"/>
  <c r="D54" i="24" s="1"/>
  <c r="K20" s="1"/>
  <c r="BX893" i="1"/>
  <c r="BT12" i="13" s="1"/>
  <c r="BT14" s="1"/>
  <c r="E7" i="2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2" i="14" s="1"/>
  <c r="E5" s="1"/>
  <c r="N2"/>
  <c r="N5" s="1"/>
  <c r="E808" i="21"/>
  <c r="E809" s="1"/>
  <c r="E810" s="1"/>
  <c r="A5" i="24"/>
  <c r="A7"/>
  <c r="A9"/>
  <c r="C12"/>
  <c r="C13"/>
  <c r="C15"/>
  <c r="A18"/>
  <c r="A19"/>
  <c r="C20"/>
  <c r="C22"/>
  <c r="C23"/>
  <c r="C24"/>
  <c r="C25"/>
  <c r="C27"/>
  <c r="C28"/>
  <c r="C29"/>
  <c r="C30"/>
  <c r="C31"/>
  <c r="C32"/>
  <c r="C34"/>
  <c r="C35"/>
  <c r="C39"/>
  <c r="C41"/>
  <c r="C44"/>
  <c r="C46"/>
  <c r="C48"/>
  <c r="C50"/>
  <c r="C52"/>
  <c r="C54"/>
  <c r="A11"/>
  <c r="C16"/>
  <c r="C18"/>
  <c r="C19"/>
  <c r="A22"/>
  <c r="A23"/>
  <c r="A24"/>
  <c r="A25"/>
  <c r="A27"/>
  <c r="A28"/>
  <c r="A29"/>
  <c r="A30"/>
  <c r="A31"/>
  <c r="A32"/>
  <c r="A34"/>
  <c r="A35"/>
  <c r="C37"/>
  <c r="C40"/>
  <c r="C45"/>
  <c r="C47"/>
  <c r="C49"/>
  <c r="BZ321" i="1"/>
  <c r="BV5" i="13" s="1"/>
  <c r="BZ905" i="1"/>
  <c r="BV13" i="13" s="1"/>
  <c r="BY756" i="1"/>
  <c r="BU10" i="13" s="1"/>
  <c r="BZ670" i="1"/>
  <c r="BV9" i="13" s="1"/>
  <c r="BY905" i="1"/>
  <c r="BU13" i="13" s="1"/>
  <c r="AA15"/>
  <c r="P14"/>
  <c r="B25" i="24" s="1"/>
  <c r="AN14" i="13"/>
  <c r="D22" i="24" s="1"/>
  <c r="BD14" i="13"/>
  <c r="D49" i="24" s="1"/>
  <c r="K4" s="1"/>
  <c r="J15" i="13"/>
  <c r="AB14"/>
  <c r="BZ179" i="1"/>
  <c r="BV4" i="13" s="1"/>
  <c r="BY321" i="1"/>
  <c r="BU5" i="13" s="1"/>
  <c r="BZ19" i="1"/>
  <c r="BV2" i="13" s="1"/>
  <c r="BZ104" i="1"/>
  <c r="BV3" i="13" s="1"/>
  <c r="BY432" i="1"/>
  <c r="BU6" i="13" s="1"/>
  <c r="BZ512" i="1"/>
  <c r="BV7" i="13" s="1"/>
  <c r="BY179" i="1"/>
  <c r="BU4" i="13" s="1"/>
  <c r="BZ432" i="1"/>
  <c r="BV6" i="13" s="1"/>
  <c r="BY583" i="1"/>
  <c r="BU8" i="13" s="1"/>
  <c r="BZ756" i="1"/>
  <c r="BV10" i="13" s="1"/>
  <c r="BY862" i="1"/>
  <c r="BU11" i="13" s="1"/>
  <c r="D13"/>
  <c r="D14" s="1"/>
  <c r="B6" i="24" s="1"/>
  <c r="BZ583" i="1"/>
  <c r="BV8" i="13" s="1"/>
  <c r="BZ862" i="1"/>
  <c r="BV11" i="13" s="1"/>
  <c r="AC5"/>
  <c r="AC9"/>
  <c r="AC13"/>
  <c r="BY104" i="1"/>
  <c r="BU3" i="13" s="1"/>
  <c r="BY512" i="1"/>
  <c r="BU7" i="13" s="1"/>
  <c r="BY670" i="1"/>
  <c r="BU9" i="13" s="1"/>
  <c r="B10"/>
  <c r="BY19" i="1"/>
  <c r="BU2" i="13" s="1"/>
  <c r="BI14" l="1"/>
  <c r="D44" i="24" s="1"/>
  <c r="BG12" i="13"/>
  <c r="BE15"/>
  <c r="AP15"/>
  <c r="U15"/>
  <c r="L14"/>
  <c r="B19" i="24" s="1"/>
  <c r="BM14" i="13"/>
  <c r="D48" i="24" s="1"/>
  <c r="AV14" i="13"/>
  <c r="D31" i="24" s="1"/>
  <c r="K7" s="1"/>
  <c r="AF14" i="13"/>
  <c r="D14" i="24" s="1"/>
  <c r="AO15" i="13"/>
  <c r="E15"/>
  <c r="BF15"/>
  <c r="AL15"/>
  <c r="T14"/>
  <c r="B30" i="24" s="1"/>
  <c r="BQ14" i="13"/>
  <c r="D52" i="24" s="1"/>
  <c r="K11" s="1"/>
  <c r="AZ14" i="13"/>
  <c r="AR14"/>
  <c r="D27" i="24" s="1"/>
  <c r="K6" s="1"/>
  <c r="AJ14" i="13"/>
  <c r="D19" i="24" s="1"/>
  <c r="D17" s="1"/>
  <c r="X14" i="13"/>
  <c r="H14"/>
  <c r="B11" i="24" s="1"/>
  <c r="AQ15" i="13"/>
  <c r="K15"/>
  <c r="BP15"/>
  <c r="AY15"/>
  <c r="AI15"/>
  <c r="S15"/>
  <c r="C15"/>
  <c r="BN15"/>
  <c r="AW15"/>
  <c r="AG15"/>
  <c r="M15"/>
  <c r="AH15"/>
  <c r="BO15"/>
  <c r="V15"/>
  <c r="BK15"/>
  <c r="N15"/>
  <c r="BR15"/>
  <c r="BJ15"/>
  <c r="BA15"/>
  <c r="AS15"/>
  <c r="AK15"/>
  <c r="Y15"/>
  <c r="Q15"/>
  <c r="I15"/>
  <c r="BS15"/>
  <c r="AT15"/>
  <c r="R15"/>
  <c r="BB15"/>
  <c r="AD15"/>
  <c r="F15"/>
  <c r="AX15"/>
  <c r="Z15"/>
  <c r="BT15"/>
  <c r="BL15"/>
  <c r="BC15"/>
  <c r="AU15"/>
  <c r="AM15"/>
  <c r="AE15"/>
  <c r="W15"/>
  <c r="O15"/>
  <c r="G15"/>
  <c r="B15"/>
  <c r="BY893" i="1"/>
  <c r="BU12" i="13" s="1"/>
  <c r="BU14" s="1"/>
  <c r="BZ893" i="1"/>
  <c r="BV12" i="13" s="1"/>
  <c r="BV14" s="1"/>
  <c r="E32" i="2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F2" i="14" s="1"/>
  <c r="F5" s="1"/>
  <c r="O2"/>
  <c r="O5" s="1"/>
  <c r="B26" i="24"/>
  <c r="AC15" i="13"/>
  <c r="AC14"/>
  <c r="D11" i="24" s="1"/>
  <c r="D10" s="1"/>
  <c r="B21"/>
  <c r="D15" i="13"/>
  <c r="F39" i="24"/>
  <c r="M4" s="1"/>
  <c r="D21"/>
  <c r="B17"/>
  <c r="K13"/>
  <c r="D36"/>
  <c r="B10"/>
  <c r="K17"/>
  <c r="D33"/>
  <c r="B14" i="13"/>
  <c r="B4" i="24" s="1"/>
  <c r="B3" s="1"/>
  <c r="D43" l="1"/>
  <c r="K15" s="1"/>
  <c r="BG15" i="13"/>
  <c r="BG14"/>
  <c r="D42" i="24" s="1"/>
  <c r="D26"/>
  <c r="BU15" i="13"/>
  <c r="BV15"/>
  <c r="E72" i="2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125" s="1"/>
  <c r="E126" s="1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49" s="1"/>
  <c r="E150" s="1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E173" s="1"/>
  <c r="E174" s="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221" s="1"/>
  <c r="E222" s="1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245" s="1"/>
  <c r="E246" s="1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69" s="1"/>
  <c r="E270" s="1"/>
  <c r="E271" s="1"/>
  <c r="E272" s="1"/>
  <c r="E273" s="1"/>
  <c r="E274" s="1"/>
  <c r="E275" s="1"/>
  <c r="E276" s="1"/>
  <c r="E277" s="1"/>
  <c r="E278" s="1"/>
  <c r="E279" s="1"/>
  <c r="E280" s="1"/>
  <c r="E281" s="1"/>
  <c r="G2" i="14" s="1"/>
  <c r="G5" s="1"/>
  <c r="H5" i="24"/>
  <c r="K5"/>
  <c r="B56"/>
  <c r="H4"/>
  <c r="O4" l="1"/>
  <c r="D38"/>
  <c r="K3" s="1"/>
  <c r="K24" s="1"/>
  <c r="H32"/>
  <c r="E283" i="21"/>
  <c r="E284" s="1"/>
  <c r="E285" s="1"/>
  <c r="E286" s="1"/>
  <c r="E287" s="1"/>
  <c r="E288" s="1"/>
  <c r="E289" s="1"/>
  <c r="E290" s="1"/>
  <c r="E291" s="1"/>
  <c r="E292" s="1"/>
  <c r="E293" s="1"/>
  <c r="E294" s="1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317" s="1"/>
  <c r="E318" s="1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341" s="1"/>
  <c r="E342" s="1"/>
  <c r="E343" s="1"/>
  <c r="E344" s="1"/>
  <c r="E345" s="1"/>
  <c r="E346" s="1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E363" s="1"/>
  <c r="E364" s="1"/>
  <c r="E365" s="1"/>
  <c r="E366" s="1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H2" i="14" s="1"/>
  <c r="H5" s="1"/>
  <c r="D56" i="24" l="1"/>
  <c r="E390" i="21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E407" s="1"/>
  <c r="E408" s="1"/>
  <c r="E409" s="1"/>
  <c r="E410" s="1"/>
  <c r="E411" s="1"/>
  <c r="E412" s="1"/>
  <c r="E413" s="1"/>
  <c r="E414" s="1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437" s="1"/>
  <c r="E438" s="1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I2" i="14" s="1"/>
  <c r="I5" s="1"/>
  <c r="E459" i="21" l="1"/>
  <c r="E460" s="1"/>
  <c r="E461" s="1"/>
  <c r="E462" s="1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85" s="1"/>
  <c r="E486" s="1"/>
  <c r="E487" s="1"/>
  <c r="E488" s="1"/>
  <c r="E489" s="1"/>
  <c r="E490" s="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E514" s="1"/>
  <c r="E515" s="1"/>
  <c r="E516" s="1"/>
  <c r="E517" s="1"/>
  <c r="E518" s="1"/>
  <c r="E519" s="1"/>
  <c r="E520" s="1"/>
  <c r="E521" s="1"/>
  <c r="E522" s="1"/>
  <c r="J2" i="14" s="1"/>
  <c r="J5" s="1"/>
  <c r="E524" i="21" l="1"/>
  <c r="E525" s="1"/>
  <c r="E526" s="1"/>
  <c r="E527" s="1"/>
  <c r="E528" s="1"/>
  <c r="E529" s="1"/>
  <c r="E530" s="1"/>
  <c r="E531" s="1"/>
  <c r="E532" s="1"/>
  <c r="E533" s="1"/>
  <c r="E534" s="1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57" s="1"/>
  <c r="E558" s="1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81" s="1"/>
  <c r="E582" s="1"/>
  <c r="E583" s="1"/>
  <c r="E584" s="1"/>
  <c r="E585" s="1"/>
  <c r="E586" s="1"/>
  <c r="E587" s="1"/>
  <c r="E588" s="1"/>
  <c r="E589" s="1"/>
  <c r="E590" s="1"/>
  <c r="E591" s="1"/>
  <c r="E592" s="1"/>
  <c r="E593" s="1"/>
  <c r="E594" s="1"/>
  <c r="E595" s="1"/>
  <c r="E596" s="1"/>
  <c r="E597" s="1"/>
  <c r="E598" s="1"/>
  <c r="E599" s="1"/>
  <c r="E600" s="1"/>
  <c r="K2" i="14" s="1"/>
  <c r="K5" s="1"/>
  <c r="E602" i="21" l="1"/>
  <c r="E603" s="1"/>
  <c r="E604" s="1"/>
  <c r="E605" s="1"/>
  <c r="E606" s="1"/>
  <c r="E607" s="1"/>
  <c r="E608" s="1"/>
  <c r="E609" s="1"/>
  <c r="E610" s="1"/>
  <c r="E611" s="1"/>
  <c r="E612" s="1"/>
  <c r="E613" s="1"/>
  <c r="E614" s="1"/>
  <c r="E615" s="1"/>
  <c r="E616" s="1"/>
  <c r="E617" s="1"/>
  <c r="E618" s="1"/>
  <c r="E619" s="1"/>
  <c r="E620" s="1"/>
  <c r="E621" s="1"/>
  <c r="E622" s="1"/>
  <c r="E623" s="1"/>
  <c r="E624" s="1"/>
  <c r="E625" s="1"/>
  <c r="E626" s="1"/>
  <c r="E627" s="1"/>
  <c r="E628" s="1"/>
  <c r="E629" s="1"/>
  <c r="E630" s="1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E645" s="1"/>
  <c r="E646" s="1"/>
  <c r="E647" s="1"/>
  <c r="E648" s="1"/>
  <c r="E649" s="1"/>
  <c r="E650" s="1"/>
  <c r="E651" s="1"/>
  <c r="E652" s="1"/>
  <c r="E653" s="1"/>
  <c r="E654" s="1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E673" s="1"/>
  <c r="E674" s="1"/>
  <c r="E675" s="1"/>
  <c r="E676" s="1"/>
  <c r="E677" s="1"/>
  <c r="E678" s="1"/>
  <c r="E679" s="1"/>
  <c r="E680" s="1"/>
  <c r="E681" s="1"/>
  <c r="L2" i="14" s="1"/>
  <c r="L5" s="1"/>
  <c r="E683" i="21" l="1"/>
  <c r="E684" s="1"/>
  <c r="E685" s="1"/>
  <c r="E686" s="1"/>
  <c r="E687" s="1"/>
  <c r="E688" s="1"/>
  <c r="E689" s="1"/>
  <c r="E690" s="1"/>
  <c r="E691" s="1"/>
  <c r="E692" s="1"/>
  <c r="E693" s="1"/>
  <c r="E694" s="1"/>
  <c r="E695" s="1"/>
  <c r="E696" s="1"/>
  <c r="E697" s="1"/>
  <c r="E698" s="1"/>
  <c r="E699" s="1"/>
  <c r="E700" s="1"/>
  <c r="E701" s="1"/>
  <c r="E702" s="1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E724" s="1"/>
  <c r="E725" s="1"/>
  <c r="E726" s="1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49" s="1"/>
  <c r="E750" s="1"/>
  <c r="E751" s="1"/>
  <c r="E752" s="1"/>
  <c r="E753" s="1"/>
  <c r="E754" s="1"/>
  <c r="E755" s="1"/>
  <c r="E756" s="1"/>
  <c r="E757" s="1"/>
  <c r="E758" s="1"/>
  <c r="E759" s="1"/>
  <c r="E760" s="1"/>
  <c r="E761" s="1"/>
  <c r="E762" s="1"/>
  <c r="E763" s="1"/>
  <c r="E764" s="1"/>
  <c r="E765" s="1"/>
  <c r="E766" s="1"/>
  <c r="E767" s="1"/>
  <c r="E768" s="1"/>
  <c r="E769" s="1"/>
  <c r="E770" s="1"/>
  <c r="E771" s="1"/>
  <c r="E772" s="1"/>
  <c r="E773" s="1"/>
  <c r="E774" s="1"/>
  <c r="M2" i="14" s="1"/>
  <c r="M5" s="1"/>
</calcChain>
</file>

<file path=xl/comments1.xml><?xml version="1.0" encoding="utf-8"?>
<comments xmlns="http://schemas.openxmlformats.org/spreadsheetml/2006/main">
  <authors>
    <author>Autor</author>
  </authors>
  <commentList>
    <comment ref="H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inclosa la liquidació d'acoll matinal cobrada 1/12/10
</t>
        </r>
      </text>
    </comment>
  </commentList>
</comments>
</file>

<file path=xl/sharedStrings.xml><?xml version="1.0" encoding="utf-8"?>
<sst xmlns="http://schemas.openxmlformats.org/spreadsheetml/2006/main" count="4240" uniqueCount="496">
  <si>
    <t>REINTEGRAMENT</t>
  </si>
  <si>
    <t>Setembre 2009</t>
  </si>
  <si>
    <t>Octubre 2009</t>
  </si>
  <si>
    <t>Novembre 2009</t>
  </si>
  <si>
    <t>Desembre 2009</t>
  </si>
  <si>
    <t>Gener 2010</t>
  </si>
  <si>
    <t>Febrer 2010</t>
  </si>
  <si>
    <t>Març 2010</t>
  </si>
  <si>
    <t>Abril 2010</t>
  </si>
  <si>
    <t>Maig 2010</t>
  </si>
  <si>
    <t>Juny 2010</t>
  </si>
  <si>
    <t>Juliol 2010</t>
  </si>
  <si>
    <t>Agost 2010</t>
  </si>
  <si>
    <t>total €</t>
  </si>
  <si>
    <t>TRANSFERENCIA A AINA ROURA CAMPASOL</t>
  </si>
  <si>
    <t>TRANSFERENCIA A ROSER COLOMER</t>
  </si>
  <si>
    <t>TRANSFERENCIA A TERESA VILLALMANZO</t>
  </si>
  <si>
    <t>VARIOS GASTOS CORREO DEV</t>
  </si>
  <si>
    <t>IMPUESTO SOBRE COMISION IVA S/COMIS. DEV.</t>
  </si>
  <si>
    <t>COMISIONES GASTOS GEST. DEV.</t>
  </si>
  <si>
    <t>IMPAGADO LETRAS DEVOLUCION RECIBO</t>
  </si>
  <si>
    <t>ADEUDO RECIBO VOLUNTARIS PER ARENYS DE MUNT</t>
  </si>
  <si>
    <t>INGRESO EFECTIVO</t>
  </si>
  <si>
    <t>REINTEGRO</t>
  </si>
  <si>
    <t>TELEFONOS SIMYO-KPN SPAIN SL. PAGO DOMICILIADO</t>
  </si>
  <si>
    <t>IMPUESTO SOBRE COMISION .</t>
  </si>
  <si>
    <t>REMESA RECIBOS AMPA SOBIRANS</t>
  </si>
  <si>
    <t>TRANSFERENCIA A ESCOLA SOBIRANS</t>
  </si>
  <si>
    <t>TRANSFERENCIA GENERALITAT DE CATALUNYA</t>
  </si>
  <si>
    <t>NOMINA A ROSER COLOMER</t>
  </si>
  <si>
    <t>NOMINA A TERESA VILLALMANZO</t>
  </si>
  <si>
    <t>ADEUDO RECIBO FEDERACIO ASSOCIACIO DE PARES D'ALUMNES</t>
  </si>
  <si>
    <t>REMESA RECIBOS AMPA CEIP SOBIRANS</t>
  </si>
  <si>
    <t>INTERESES Y/O COMISIONES</t>
  </si>
  <si>
    <t>TRANSFERENCIA A PICANT DE MANS SL</t>
  </si>
  <si>
    <t>ADEUDO RECIBO CASTESERRA ASSESSORS, S.L.</t>
  </si>
  <si>
    <t>SEGUROS SOCIALES REGIMEN GENERAL</t>
  </si>
  <si>
    <t>TRANSFERENCIA ASSOCIACIO DE PARES D'ALUMNES D'I.E.</t>
  </si>
  <si>
    <t>TRANSFERENCIA A MERCADIFERÈNCIA SL</t>
  </si>
  <si>
    <t>TRANSFERENCIA A CARME ISART/ESPIGOL</t>
  </si>
  <si>
    <t>TRANSFERENCIA A JM BRUNEAU</t>
  </si>
  <si>
    <t>TRANSFERENCIA A OFISERVICE, SERV.INT.DE O</t>
  </si>
  <si>
    <t>TRANSFERENCIA A ELECTRODOMESTICS TORRENT</t>
  </si>
  <si>
    <t>IMPUESTOS</t>
  </si>
  <si>
    <t>INGRESO EFECTIVO SERGI SUAREZ CABANILLAS</t>
  </si>
  <si>
    <t>TRANSFERENCIA A ALOC JOAQUIM CUCURULL</t>
  </si>
  <si>
    <t>INGRESO EFECTIVO VENDA LLIBRES AMPA</t>
  </si>
  <si>
    <t>INGRESO EFECTIVO NAIARA MASFERRER</t>
  </si>
  <si>
    <t>TRANSFERENCIA A.P.A.COL.LEGI PUBLIC ST.MARTID'AREN</t>
  </si>
  <si>
    <t>INGRESO EFECTIVO BOC'N ROLL CASETA AMAGADA</t>
  </si>
  <si>
    <t>TRANSFERENCIA A CRUILLA D'ESPECTACLES BUS</t>
  </si>
  <si>
    <t>INGRESO EFECTIVO NAIARA MASFERRER GALLARDO</t>
  </si>
  <si>
    <t>TRANSFERENCIA A MENJARS CA LA TINA</t>
  </si>
  <si>
    <t>TRANSFERENCIA A RECERCA I SERVEIS TECN.SL</t>
  </si>
  <si>
    <t>NOMINA A ANAIS ARNAU</t>
  </si>
  <si>
    <t>NOMINA A AINA ROURA</t>
  </si>
  <si>
    <t>NOMINA A XAVIER VAZQUEZ</t>
  </si>
  <si>
    <t>NOMINA A M.ANGELS ROSSELL</t>
  </si>
  <si>
    <t>INGRESO EFECTIVO VICENÇ DOMÈNEC AYZA</t>
  </si>
  <si>
    <t>TRANSFERENCIA A RECERCA I SERVEIS TECNOLÒ</t>
  </si>
  <si>
    <t>0081-5357-32-0001009005</t>
  </si>
  <si>
    <t>TRANSFERENCIA AJUNTAMENT D'ARENYS DE MUNT</t>
  </si>
  <si>
    <t>TRANSFERENCIA A CARME ISART-ESPIGOL</t>
  </si>
  <si>
    <t>TRANSFERENCIA A JOAQUIM CUCURULL-ALOC</t>
  </si>
  <si>
    <t>TRANSFERENCIA A MERCADIFERENCIA SL</t>
  </si>
  <si>
    <t>TRANSFERENCIA A JOAQUIN MATAS</t>
  </si>
  <si>
    <t>TRANSFERENCIA A TORRENT ELECTRODOMÈSTICS</t>
  </si>
  <si>
    <t>TRANSFERENCIA A SONIA QUERALT/FLORS NATUR</t>
  </si>
  <si>
    <t>TRANSFERENCIA A OFISERVICE</t>
  </si>
  <si>
    <t>TRANSFERENCIA A PISCINA DE CANET</t>
  </si>
  <si>
    <t>INGRESO EFECTIVO POR CUENTA DE NIDIA LOBO CHAHRI</t>
  </si>
  <si>
    <t>TRANSFERENCIA A ACTUA/CULTURA I COMERÇ SC</t>
  </si>
  <si>
    <t>TRANSFERENCIA A MARIONA DEL CARMEN DE LA</t>
  </si>
  <si>
    <t>TELEFONOS KPN SPAIN SL PAGO DOMICILIADO</t>
  </si>
  <si>
    <t>NOMINA A AINA ROURA CAMPASOL</t>
  </si>
  <si>
    <t>NOMINA A ANAIS ARNAU RUIZ</t>
  </si>
  <si>
    <t>TRANSFERENCIA A PICANT DE MANS S.L.</t>
  </si>
  <si>
    <t>TRANSFERENCIA A DISTRIBUCIONS ARAL S.L.</t>
  </si>
  <si>
    <t>TRANSFERENCIA A JORDI TORRENT/ELECTRODOMÈ</t>
  </si>
  <si>
    <t>TRANSFERENCIA JORGE RODRIGUEZ DE SOLA</t>
  </si>
  <si>
    <t>NOMINA A XAVIER VAZQUEZ ALCARAZ</t>
  </si>
  <si>
    <t>NOMINA A M.ANGELS ROSSELL MARTINEZ</t>
  </si>
  <si>
    <t>NOMINA A ROSER COLOMER HERNANDEZ</t>
  </si>
  <si>
    <t>NOMINA A M.TERESA VILLALMANZO ARGE</t>
  </si>
  <si>
    <t>NOMINA A IMMACULADA SOLE PUIG</t>
  </si>
  <si>
    <t>INGRESO EFECTIVO ONA SAMPERA COSCOJUELA - GENER 2010</t>
  </si>
  <si>
    <t>TRANSFERENCIA DIPUTACIE DE BARCELONA</t>
  </si>
  <si>
    <t>CONDONACION COMISIONES 2010-01-11</t>
  </si>
  <si>
    <t>TRANSFERENCIA A ABACUS COOP.</t>
  </si>
  <si>
    <t>TRANSFERENCIA A CASTESERRA GESTORS</t>
  </si>
  <si>
    <t>CONDONACION COMISIONES 2010-01-07</t>
  </si>
  <si>
    <t>INGRESO EFECTIVO DESIRÉE ÁLVAREZ - P4 B</t>
  </si>
  <si>
    <t>VARIOS GASTOS CORREO</t>
  </si>
  <si>
    <t>INGRESO EFECTIVO JAUME FURRIOLS - SERVEI LUDOTECA</t>
  </si>
  <si>
    <t>INGRESO EFECTIVO VÍCTOR PEREZ MOLINA</t>
  </si>
  <si>
    <t>INGRESO EFECTIVO ALEX RODRIGUEZ CARRION</t>
  </si>
  <si>
    <t>INGRESO EFECTIVO SARA RODRIGUEZ CARRION</t>
  </si>
  <si>
    <t>ADEUDO RECIBO KPN SPAIN SL PAGO DOMICILIADO</t>
  </si>
  <si>
    <t>TRANSFERENCIA SERRADELL BARAZA GUILLEM</t>
  </si>
  <si>
    <t>TRANSFERENCIA ROBERTO FINGER ALONSO</t>
  </si>
  <si>
    <t>INGRESO EFECTIVO TERESA DE FRUTOS BENEDÉ</t>
  </si>
  <si>
    <t>INGRESO EFECTIVO VICTOR MATAS</t>
  </si>
  <si>
    <t>TRANSFERENCIA A AINA ROURA</t>
  </si>
  <si>
    <t>TRANSFERENCIA A ANAIS ARNAU</t>
  </si>
  <si>
    <t>TRANSFERENCIA A XAVIER VAZQUEZ</t>
  </si>
  <si>
    <t>NOMINA A M.IMMACULADA SOLE PUIG</t>
  </si>
  <si>
    <t>NOMINA A M.TERESA VILLALMANZO</t>
  </si>
  <si>
    <t>ADEUDO RECIBO KPN SAPIN SL PAGO DOMICILIADO</t>
  </si>
  <si>
    <t>TRANSFERENCIA A ALOC- JOAQUIM CUCURULL</t>
  </si>
  <si>
    <t>TRANSFERENCIA A ANAIS ARNAU RUIZ</t>
  </si>
  <si>
    <t>TRANSFERENCIA A XAVIER VAZQUEZ ALCARAZ</t>
  </si>
  <si>
    <t>TRANSFERENCIA A IMMACULADA SOLÉ</t>
  </si>
  <si>
    <t>TRANSFERENCIA A M.ANGELS ROSSELL</t>
  </si>
  <si>
    <t>TRANSFERENCIA A TERESA VILLALMANZO ARGEMÍ</t>
  </si>
  <si>
    <t>TRANSFERENCIA A M.IMMACULADA SOLE PUIG</t>
  </si>
  <si>
    <t>TRANSFERENCIA A M.ANGELS ROSSELL MARTINEZ</t>
  </si>
  <si>
    <t>TRANSFERENCIA A ROSER COLOMER HERNANDEZ</t>
  </si>
  <si>
    <t>TRANSFERENCIA A M.TERESA VILLALMANZO ARGE</t>
  </si>
  <si>
    <t>COMISSIÓ</t>
  </si>
  <si>
    <t>COMISSIÓ GASTOS GEST. DEV.</t>
  </si>
  <si>
    <t>TELEFONOS SIMYO-KPN SPAIN SL</t>
  </si>
  <si>
    <t>CÀRREC REBUT MARIA PUJADAS MAJO</t>
  </si>
  <si>
    <t>TRANSFERÈNCIA A ALOC-JOAQUIM CUCURULL</t>
  </si>
  <si>
    <t>TRANSFERÈNCIA A CANET DE MAR SPORT SL</t>
  </si>
  <si>
    <t>TRANSFERÈNCIA A ABACUS</t>
  </si>
  <si>
    <t>TRANSFERÈNCIA A JM BRUNEAU ESPAÑA SA</t>
  </si>
  <si>
    <t>TRANSFERÈNCIA A PICANT DE MANS SL</t>
  </si>
  <si>
    <t>TRANSFERÈNCIA A OFISERVICE</t>
  </si>
  <si>
    <t>TRANSFERÈNCIA A RECERCA I SERVEIS TECN.SL</t>
  </si>
  <si>
    <t>IMPOST SOBRE COMISSIÓ</t>
  </si>
  <si>
    <t>INGRÉS EFECTIU</t>
  </si>
  <si>
    <t>TRANSFERÈNCIA A MARIONA DEL CARMEN DE LA</t>
  </si>
  <si>
    <t>TRANSFERÈNCIA A ACTUA/CULTURA I COMERÇ SC</t>
  </si>
  <si>
    <t>TRANSFERÈNCIA A SONIA QUERALT/FLORS NATUR</t>
  </si>
  <si>
    <t>TRANSFERÈNCIA A JOAQUIN MATAS</t>
  </si>
  <si>
    <t>TRANSFERÈNCIA A CARME ISART-ESPIGOL</t>
  </si>
  <si>
    <t>TRANSFERÈNCIA A MENJARS CA LA TINA</t>
  </si>
  <si>
    <t>TRANSFERÈNCIA A CRUILLA D'ESPECTACLES BUS</t>
  </si>
  <si>
    <t>TRANSFERÈNCIA A DISTRIBUCIONS ARAL SL</t>
  </si>
  <si>
    <t>INGRÉS EFECTIU NÉO FODÉRE DE FRUTOS</t>
  </si>
  <si>
    <t>INGRÉS EFECTIU VÍCTOR MATAS CIERCO</t>
  </si>
  <si>
    <t>TAXA REGISTRE ENTITATS</t>
  </si>
  <si>
    <t>INGRESO EFECTIVO LA CASETA AMAGADA-COMANDA BOC'N ROLL</t>
  </si>
  <si>
    <t>REMESA RECIBOS AMPA SOBIRANS OCT</t>
  </si>
  <si>
    <t>REMESA RECIBOS AMPA SOBIRANS NOV</t>
  </si>
  <si>
    <t>INGRÉS MIREIA X NÒMINES B</t>
  </si>
  <si>
    <t>XTERE</t>
  </si>
  <si>
    <t>BS</t>
  </si>
  <si>
    <t>FRA.</t>
  </si>
  <si>
    <t>REMESA RECIBOS AMPA SOBIRANS DES</t>
  </si>
  <si>
    <t>REMESA RECIBOS AMPA SOBIRANS GEN</t>
  </si>
  <si>
    <t>NADAL</t>
  </si>
  <si>
    <t>CASTANYADA</t>
  </si>
  <si>
    <t>GESTORIA</t>
  </si>
  <si>
    <t>IMPAGATS</t>
  </si>
  <si>
    <t>arenys.org</t>
  </si>
  <si>
    <t>TOTAL 2009-2010</t>
  </si>
  <si>
    <t>MITJA 2009-2010</t>
  </si>
  <si>
    <t>DESPESES</t>
  </si>
  <si>
    <t>CONCEPTE</t>
  </si>
  <si>
    <t>SUBVENCIONS</t>
  </si>
  <si>
    <t>QUOTES AMPA</t>
  </si>
  <si>
    <t>EQUIPAMENT TÈXTIL</t>
  </si>
  <si>
    <t>DESPESES BANCÀRIES</t>
  </si>
  <si>
    <t>NÒMINA A TERESA VILLALMANZO ARGEMÍ</t>
  </si>
  <si>
    <t>NÒMINA A ROSER COLOMER HERNÁNDEZ</t>
  </si>
  <si>
    <t>NÒMINA A AINA ROURA CAMPASOL</t>
  </si>
  <si>
    <t>NÒMINA A Mª ÀNGELS ROSSELL MARTÍNEZ</t>
  </si>
  <si>
    <t>NÒMINA A XAVIER VÁZQUEZ ALCARAZ</t>
  </si>
  <si>
    <t>NÒMINA B A LUZIANE COSTA</t>
  </si>
  <si>
    <t>TRANSFERÈNCIA A CEIP SOBIRANS</t>
  </si>
  <si>
    <t>LUDOTECA</t>
  </si>
  <si>
    <t>BOC'N ROLL</t>
  </si>
  <si>
    <t>IMPOSTOS</t>
  </si>
  <si>
    <t>TELÈFON</t>
  </si>
  <si>
    <t>DATA</t>
  </si>
  <si>
    <t>CÀRREC REBUT FAPAC</t>
  </si>
  <si>
    <t>CÀRREC REBUT VOLUNTARIS PER ARENYS DE MUNT</t>
  </si>
  <si>
    <t>COMISSIÓ DE MANTENIMENT</t>
  </si>
  <si>
    <t>RETIRADA X INGRESSAR BS MIREIA</t>
  </si>
  <si>
    <t>INGRES EFECTIU VENDA LLIBRES</t>
  </si>
  <si>
    <t>Agost 2009</t>
  </si>
  <si>
    <t>Juliol 2009</t>
  </si>
  <si>
    <t>TRANSFERÈNCIA A MARCADIFERÈNCIA SL</t>
  </si>
  <si>
    <t>EXTRAESC. INFANTILS</t>
  </si>
  <si>
    <t>EXTRAESC. ADULTS</t>
  </si>
  <si>
    <t>ACOLLIDA MATINAL</t>
  </si>
  <si>
    <t>LLIBRES TEXT</t>
  </si>
  <si>
    <t>CASAL NADAL</t>
  </si>
  <si>
    <t>CASAL S. BLANCA</t>
  </si>
  <si>
    <t>SANT JORDI</t>
  </si>
  <si>
    <t>DVD NADAL</t>
  </si>
  <si>
    <t>COMIS. TRANSF.</t>
  </si>
  <si>
    <t>COMIS. REBUTS</t>
  </si>
  <si>
    <t>COMIS. CORREU</t>
  </si>
  <si>
    <t>COMIS. MANT.</t>
  </si>
  <si>
    <t>PISCINA CANET</t>
  </si>
  <si>
    <t>VOLUNT. AdMunt</t>
  </si>
  <si>
    <t>MAT. OFICINA</t>
  </si>
  <si>
    <t>TOTAL INGRESSOS</t>
  </si>
  <si>
    <t>TOTAL DESPESES</t>
  </si>
  <si>
    <t>CASH FLOW BS</t>
  </si>
  <si>
    <t>CASH FLOW CAIX. TERESA</t>
  </si>
  <si>
    <t>CASH FLOW CAIX. ROSER</t>
  </si>
  <si>
    <t>PAGAMENT IMPAGAT JAUME FURRIOLS MORENO</t>
  </si>
  <si>
    <t>PAGAMENT IMPAGAT MAR JULI BELTRAN</t>
  </si>
  <si>
    <t>PAGAMENT IMPAGAT ALEX RODRIGUEZ CARRION</t>
  </si>
  <si>
    <t>PAGAMENT IMPAGAT ONA SAMPERA COSCOJUELA</t>
  </si>
  <si>
    <t>PAGAMENT IMPAGAT NAIARA MASFERRER GALLARDO</t>
  </si>
  <si>
    <t>PAGAMENT IMPAGAT DESIRÉE ÁLVAREZ MARTÍN</t>
  </si>
  <si>
    <t>PAGAMENT IMPAGAT FAMÍLIA GÓMEZ RUEDA</t>
  </si>
  <si>
    <t>PAGAMENT IMPAGAT SARA TORRES BRAVO</t>
  </si>
  <si>
    <t>PAGAMENT IMPAGAT ADRIAN MORENO GONZALEZ</t>
  </si>
  <si>
    <t>PAGAMENT IMPAGAT NIDIA LOBO CHAHRI</t>
  </si>
  <si>
    <t>PAGAMENT IMPAGAT VICENÇ DOMÈNEC PÉREZ</t>
  </si>
  <si>
    <t>ENTITAT</t>
  </si>
  <si>
    <t>MOVIMENTS</t>
  </si>
  <si>
    <t>INGRÉS EFECTIU MARTA VANDAMME PRUNA</t>
  </si>
  <si>
    <t>TRANSFERÈNCIA A CEIP SOBIRANS FOTOCÒPIES NOV.</t>
  </si>
  <si>
    <t>TRANSFERÈNCIA A CEIP SOBIRANS BEQUES COLÒNIES</t>
  </si>
  <si>
    <t>PAGAMENT IMPAGAT NABIL LAAMARNA RODRÍGUEZ</t>
  </si>
  <si>
    <t>INGRÉS EFECTIU CASETA AMAGADA-50% BOC'N ROLL</t>
  </si>
  <si>
    <t>SALDO</t>
  </si>
  <si>
    <t>NÒMINA A ELECTRODOMÈSTICS TORRENT</t>
  </si>
  <si>
    <t>REMESA RECIBOS AMPA SOBIRANS MAR</t>
  </si>
  <si>
    <t>REMESA RECIBOS AMPA SOBIRANS FEB</t>
  </si>
  <si>
    <t>REMESA RECIBOS AMPA SOBIRANS ABR</t>
  </si>
  <si>
    <t>REMESA RECIBOS AMPA SOBIRANS MAI</t>
  </si>
  <si>
    <t>REMESA RECIBOS AMPA SOBIRANS JUN</t>
  </si>
  <si>
    <t>REMESA RECIBOS AMPA SOBIRANS JUL</t>
  </si>
  <si>
    <t>PAGAMENT IMPAGAT SARA RODRÍGUEZ CARRIÓN</t>
  </si>
  <si>
    <t>PAGAMENT IMPAGAT VÍCTOR PÉREZ MOLINA</t>
  </si>
  <si>
    <t>PAGAMENT IMPAGAT SERGI SUÁREZ CABANILLAS</t>
  </si>
  <si>
    <t>REMESA RECIBOS AMPA SOBIRANS ESP. MOROSOS OCT</t>
  </si>
  <si>
    <t>INVERSIÓ ESCOLA</t>
  </si>
  <si>
    <t>FESTES</t>
  </si>
  <si>
    <t>SUBVENC. DIPUTACIÓ DE BARCELONA</t>
  </si>
  <si>
    <t>SUBVENC. AJUNTAMENT</t>
  </si>
  <si>
    <t>SUBVENC. ACOLLIDA</t>
  </si>
  <si>
    <t>SUBVENC. EXTRAESCOLARS</t>
  </si>
  <si>
    <t>SUBVENC. ESCOLES OBERTES</t>
  </si>
  <si>
    <t>ACOLLIDA MATINAL I LUDOTECA</t>
  </si>
  <si>
    <t>CASALS</t>
  </si>
  <si>
    <t>CASAL SETEMBRE</t>
  </si>
  <si>
    <t>CASAL JUNY</t>
  </si>
  <si>
    <t>COMPROVACIÓ IMPUTACIÓ CORRECTA</t>
  </si>
  <si>
    <t>CONDONACIÓ COMISSIÓ 2010-01-07</t>
  </si>
  <si>
    <t>CONDONACIÓ COMISSIÓ 2010-01-11</t>
  </si>
  <si>
    <t>B</t>
  </si>
  <si>
    <t>IKEA</t>
  </si>
  <si>
    <t>MARIA PUJADAS</t>
  </si>
  <si>
    <t>CARNAVAL</t>
  </si>
  <si>
    <t>FERRETERIA ARENYS</t>
  </si>
  <si>
    <t>MAT. EXTRAESC.</t>
  </si>
  <si>
    <t>TAXES</t>
  </si>
  <si>
    <t xml:space="preserve">REINTEGRAMENT X CA LA TINA </t>
  </si>
  <si>
    <t>09/10-001</t>
  </si>
  <si>
    <t>09/10-008</t>
  </si>
  <si>
    <t>09/10-108</t>
  </si>
  <si>
    <t>09/10-011</t>
  </si>
  <si>
    <t>09/10-015</t>
  </si>
  <si>
    <t>09/10-012+021+027</t>
  </si>
  <si>
    <t>09/10-041</t>
  </si>
  <si>
    <t>09/10-039</t>
  </si>
  <si>
    <t>09/10-038</t>
  </si>
  <si>
    <t>09/10-049</t>
  </si>
  <si>
    <t>09/10-087</t>
  </si>
  <si>
    <t>09/10-032</t>
  </si>
  <si>
    <t>09/10-051</t>
  </si>
  <si>
    <t>09/10-050</t>
  </si>
  <si>
    <t>09/10-040</t>
  </si>
  <si>
    <t>09/10-034</t>
  </si>
  <si>
    <t>09/10-033</t>
  </si>
  <si>
    <t>09/10-054</t>
  </si>
  <si>
    <t>09/10-088</t>
  </si>
  <si>
    <t>09/10-055</t>
  </si>
  <si>
    <t>09/10-066</t>
  </si>
  <si>
    <t>09/10-059</t>
  </si>
  <si>
    <t>09/10-060</t>
  </si>
  <si>
    <t>09/10-062</t>
  </si>
  <si>
    <t>09/10-061</t>
  </si>
  <si>
    <t>09/10-056</t>
  </si>
  <si>
    <t>09/10-064</t>
  </si>
  <si>
    <t>09/10-065</t>
  </si>
  <si>
    <t>09/10-071</t>
  </si>
  <si>
    <t>09/10-073</t>
  </si>
  <si>
    <t>09/10-067</t>
  </si>
  <si>
    <t>09/10-074</t>
  </si>
  <si>
    <t>09/10-079</t>
  </si>
  <si>
    <t>09/10-091-092</t>
  </si>
  <si>
    <t>09/10-114</t>
  </si>
  <si>
    <t>09/10-094</t>
  </si>
  <si>
    <t>09/10-116</t>
  </si>
  <si>
    <t>09/10-097</t>
  </si>
  <si>
    <t>09/10-085</t>
  </si>
  <si>
    <t>09/10-089-090</t>
  </si>
  <si>
    <t>09/10-069</t>
  </si>
  <si>
    <t>09/10-093</t>
  </si>
  <si>
    <t>09/10-105-106-107</t>
  </si>
  <si>
    <t>09/10-014</t>
  </si>
  <si>
    <t>09/10-016</t>
  </si>
  <si>
    <t>09/10-080</t>
  </si>
  <si>
    <t>09/10-070</t>
  </si>
  <si>
    <t>09/10-057</t>
  </si>
  <si>
    <t>09/10-053</t>
  </si>
  <si>
    <t>09/10-042</t>
  </si>
  <si>
    <t>09/10-035</t>
  </si>
  <si>
    <t>09/10-023</t>
  </si>
  <si>
    <t>NÒMINA A IMMACULADA SOLÉ PUIG</t>
  </si>
  <si>
    <t>NÒMINA A ANAÏS ARNAU RUIZ</t>
  </si>
  <si>
    <t>ÁNGEL DEL RIO</t>
  </si>
  <si>
    <t>MAT. LUDOTECA</t>
  </si>
  <si>
    <t>DE TOT UNA MICA</t>
  </si>
  <si>
    <t>09/10-007</t>
  </si>
  <si>
    <t>09/10-009</t>
  </si>
  <si>
    <t>COMERCO</t>
  </si>
  <si>
    <t>09/10-013</t>
  </si>
  <si>
    <t>09/10-017</t>
  </si>
  <si>
    <t>09/10-018</t>
  </si>
  <si>
    <t>DISPLÀS INFORMÀTICA</t>
  </si>
  <si>
    <t>09/10-020</t>
  </si>
  <si>
    <t>09/10-022</t>
  </si>
  <si>
    <t>BIBLIO SOBRE RODES</t>
  </si>
  <si>
    <t>DANIEL MARIN FÀBREGAS. LLIBRES</t>
  </si>
  <si>
    <t>09/10-024</t>
  </si>
  <si>
    <t>09/10-025</t>
  </si>
  <si>
    <t>TAXES CORREUS</t>
  </si>
  <si>
    <t>09/10-029</t>
  </si>
  <si>
    <t>09/10-030</t>
  </si>
  <si>
    <t>09/10-031</t>
  </si>
  <si>
    <t>PROMOCIONES CUEVAS SALIS SL</t>
  </si>
  <si>
    <t>09/10-036</t>
  </si>
  <si>
    <t>09/10-037</t>
  </si>
  <si>
    <t>HISOP</t>
  </si>
  <si>
    <t>09/10-044</t>
  </si>
  <si>
    <t>ALCAMPO</t>
  </si>
  <si>
    <t>09/10-047</t>
  </si>
  <si>
    <t>09/10-052</t>
  </si>
  <si>
    <t>09/10-058</t>
  </si>
  <si>
    <t>09/10-072</t>
  </si>
  <si>
    <t>09/10-075</t>
  </si>
  <si>
    <t>DISTRIBUCIONS RAMON RIERA VERNIS</t>
  </si>
  <si>
    <t>09/10-076</t>
  </si>
  <si>
    <t>09/10-077</t>
  </si>
  <si>
    <t>09/10-078</t>
  </si>
  <si>
    <t>09/10-081</t>
  </si>
  <si>
    <t>INFOPRINT</t>
  </si>
  <si>
    <t>BAZAR ORIENTE</t>
  </si>
  <si>
    <t>09/10-082</t>
  </si>
  <si>
    <t>09/10-083</t>
  </si>
  <si>
    <t>CAN CLOSA</t>
  </si>
  <si>
    <t>JOSEP CLOSA SL</t>
  </si>
  <si>
    <t>09/10-084</t>
  </si>
  <si>
    <t>JIMDO</t>
  </si>
  <si>
    <t>09/10-086</t>
  </si>
  <si>
    <t>09/10-095</t>
  </si>
  <si>
    <t>09/10-096</t>
  </si>
  <si>
    <t>FERRETERIA ARENYS DE MUNT SL</t>
  </si>
  <si>
    <t>LLENYA CASTANYADA</t>
  </si>
  <si>
    <t>09/10-098</t>
  </si>
  <si>
    <t>09/10-099</t>
  </si>
  <si>
    <t>09/10-104</t>
  </si>
  <si>
    <t>09/10-002</t>
  </si>
  <si>
    <t>09/10-010-019-026-028-045</t>
  </si>
  <si>
    <t>NÒMINES EXTRAESC. ADULTS</t>
  </si>
  <si>
    <t>NÒMINES ACOLL LUDOT</t>
  </si>
  <si>
    <t>NÒMINES TEI</t>
  </si>
  <si>
    <t>NÒMINES EXTRAESC. INFANTILS</t>
  </si>
  <si>
    <t>QUOTA FAPAC</t>
  </si>
  <si>
    <t>REINTEGRAMENT X REGAL A 6è</t>
  </si>
  <si>
    <t>REINTEGRAMENT X CAIXA TERESA</t>
  </si>
  <si>
    <t>INGRÉS MIREIA DESDE BS</t>
  </si>
  <si>
    <t>NÒMINA B A TERESA VILLALMANZO ARGEMÍ</t>
  </si>
  <si>
    <t>INGRÉS CAIXA TERESA DESDE BS</t>
  </si>
  <si>
    <t>RETIRADA X INGRESSAR BS</t>
  </si>
  <si>
    <t>09/10-100</t>
  </si>
  <si>
    <t>09/10-003+004+005+006</t>
  </si>
  <si>
    <t>09/10-113</t>
  </si>
  <si>
    <t>REINTEGRAMENT X MONITORES CASAL NADAL 69hx8€</t>
  </si>
  <si>
    <t>09/10-102</t>
  </si>
  <si>
    <t>09/10-103</t>
  </si>
  <si>
    <t>MELINDROS CARNAVAL</t>
  </si>
  <si>
    <t>09/10-068</t>
  </si>
  <si>
    <t>INGRESSOS</t>
  </si>
  <si>
    <t>Quotes socis</t>
  </si>
  <si>
    <t>Inversió per l'Escola</t>
  </si>
  <si>
    <t>vetlladores</t>
  </si>
  <si>
    <t>mat.divers</t>
  </si>
  <si>
    <t>Subvencions</t>
  </si>
  <si>
    <t>Biblioteca sobre rodes</t>
  </si>
  <si>
    <t>Extraescolars</t>
  </si>
  <si>
    <t>Castanyada</t>
  </si>
  <si>
    <t>Sant jordi</t>
  </si>
  <si>
    <t>Sant Jordi</t>
  </si>
  <si>
    <t>Venda llibres text</t>
  </si>
  <si>
    <t>Llibres de text</t>
  </si>
  <si>
    <t>Carnaval</t>
  </si>
  <si>
    <t>Casal Nadal</t>
  </si>
  <si>
    <t>Casal de Nadal</t>
  </si>
  <si>
    <t>Material per ampa i d'oficina</t>
  </si>
  <si>
    <t>ordinador</t>
  </si>
  <si>
    <t>mobiliari</t>
  </si>
  <si>
    <t>Festa fi de curs</t>
  </si>
  <si>
    <t>Gestoria</t>
  </si>
  <si>
    <t>Telef.i fotocòpies</t>
  </si>
  <si>
    <t>Despeses bancàries</t>
  </si>
  <si>
    <t>Assegurances</t>
  </si>
  <si>
    <t>Boc,n roll</t>
  </si>
  <si>
    <t>Nadal</t>
  </si>
  <si>
    <t>Regal al curs de sisè</t>
  </si>
  <si>
    <t>Voluntaris d'Arenys de Munt</t>
  </si>
  <si>
    <t>Total………..</t>
  </si>
  <si>
    <t>Total……………………</t>
  </si>
  <si>
    <t>Saldo bancari a   31.08.10         29.600,-</t>
  </si>
  <si>
    <t>Pendent pagament                      16.000,- aprox.</t>
  </si>
  <si>
    <t>Saldo disponible                          13.600,- aprox.</t>
  </si>
  <si>
    <t>09/10-112</t>
  </si>
  <si>
    <t>LLIBRES PER LES AULES ST JORDI</t>
  </si>
  <si>
    <t>INGRÉS EFECTIU VENDA LLIBRES ST JORDI</t>
  </si>
  <si>
    <t>INGRÉS EFECTIU VENDA ROSES ST JORDI</t>
  </si>
  <si>
    <t>Abacus llibres text 2010/2011</t>
  </si>
  <si>
    <t>09/10-048</t>
  </si>
  <si>
    <t>09/10-046</t>
  </si>
  <si>
    <t>CÀRREC REBUT CASTESERRA ASSESSORS SL ABR</t>
  </si>
  <si>
    <t>CÀRREC REBUT CASTESERRA ASSESSORS SL MAI</t>
  </si>
  <si>
    <t>CÀRREC REBUT CASTESERRA ASSESSORS SL JUN</t>
  </si>
  <si>
    <t>CÀRREC REBUT CASTESERRA ASSESSORS SL GEN</t>
  </si>
  <si>
    <t>CÀRREC REBUT CASTESERRA ASSESSORS SL FEB</t>
  </si>
  <si>
    <t>CÀRREC REBUT CASTESERRA ASSESSORS SL MAR</t>
  </si>
  <si>
    <t>TRANSFERÈNCIA A CASTESERRA ASSESSORS SL OCT-NOV-DES</t>
  </si>
  <si>
    <t>ESTAT COMPTES AMPA SOBIRANS CURS 2009-2010</t>
  </si>
  <si>
    <t>INGRESO EFECTIVO ADRIAN MORENO GONZALEZ - OCT I DES 2009</t>
  </si>
  <si>
    <t>INGRESO EFECTIVO SARA TORRES BRAVO, OCT A DES</t>
  </si>
  <si>
    <t>INGRESO EFECTIVO FAMILIA GOMEZ RUEDA - NOV 2009 = 19,76 X2</t>
  </si>
  <si>
    <t>INGRESO EFECTIVO MAR JULI BELTRAN SIMÓ-DANSA-OCT-NOV I DES</t>
  </si>
  <si>
    <t>INGRESO EFECTIVO CASAL NADAL 2009 - MARTA VAN DAMME PRUNA</t>
  </si>
  <si>
    <t>INGRESO EFECTIVO ANGLÈS - NAIARA MASFERRER GALLARDO</t>
  </si>
  <si>
    <t>INGRESO EFECTIVO JAUME FURRIOLS MORENO - LUDOTECA</t>
  </si>
  <si>
    <t>CASAL DE NADAL EFECTIU</t>
  </si>
  <si>
    <t>09/10-111</t>
  </si>
  <si>
    <t>09/10-117</t>
  </si>
  <si>
    <t>SALDO A 31/08/09</t>
  </si>
  <si>
    <t>L'ALOC</t>
  </si>
  <si>
    <t>09/10-110</t>
  </si>
  <si>
    <t>09/10-109</t>
  </si>
  <si>
    <t>09/10-101</t>
  </si>
  <si>
    <t>09/10-118</t>
  </si>
  <si>
    <t>NÒMINA B A ROSER COLOMER HERNÁNDEZ</t>
  </si>
  <si>
    <t>NÒMINA B A ANAÏS ARNAU RUIZ</t>
  </si>
  <si>
    <t>NÒMINA B A AINA ROURA CAMPASOL</t>
  </si>
  <si>
    <t>NÒMINA B A ÀFRICA GONZÁLEZ</t>
  </si>
  <si>
    <t>NÒMINA B A MONITOR ESCACS</t>
  </si>
  <si>
    <t>NÒMINA B A XAVIER VÁZQUEZ ALCARAZ</t>
  </si>
  <si>
    <t>LIQUIDACIÓ SUBVENCIÓ ACOLL MAT 2009-2010</t>
  </si>
  <si>
    <t>- Al setembre es van recuperar deutes d'extraescolars i els he inclòs</t>
  </si>
  <si>
    <t>-El 01/12/10 es rep la liquidació de la subv. d'acollida mat (1470€) i l'he inclòs</t>
  </si>
  <si>
    <t>L'he posat com INVERSIÓ ESCOLA</t>
  </si>
  <si>
    <t xml:space="preserve">FINAL DE CURS </t>
  </si>
  <si>
    <t>RENTING FOTOC.</t>
  </si>
  <si>
    <t>FINAL DE CURS</t>
  </si>
  <si>
    <t>ALTRES INVERSIÓ ESCOLA</t>
  </si>
  <si>
    <t>SS IMPOSTOS ACOLL LUDOT</t>
  </si>
  <si>
    <t>SS IMPOSTOS TEI</t>
  </si>
  <si>
    <t>IMPOSTOS SOBRE COMISSIÓ</t>
  </si>
  <si>
    <t>SS IMPOSTOS EXTRAESC. INFANT.</t>
  </si>
  <si>
    <t>SS IMPOSTOS EXTRAESC. ADULTS</t>
  </si>
  <si>
    <t>ACTIVITATS EXTRAESCOLARS</t>
  </si>
  <si>
    <t>-No hi havien incloses les despeses de les dos factures pagades de Boc'N Rolls i les he inclòs</t>
  </si>
  <si>
    <t>-No s'havien inclòs els ingressos d'altres escoles q ens van pagar Boc'N Rolls i els he inclòs</t>
  </si>
  <si>
    <t>(Inclou extraesc ludotec i acoll)</t>
  </si>
  <si>
    <t>NÒMINES EXTRAESC. INFANT.</t>
  </si>
  <si>
    <t>la fact 065 inclosa a Altres i era de St Jordi</t>
  </si>
  <si>
    <t>Fact.094 inclosa a Nadal i era de final de curs i la fact.031 inclosa a Nadal i era Inversió escola</t>
  </si>
  <si>
    <t>Inclosa fact pendent 118</t>
  </si>
  <si>
    <t>Inclou només telèfon</t>
  </si>
  <si>
    <t>Fact 094 inclosa a Nadal i era de Final de Curs. La fact 081 la van posar a Altres Despeses i era de Final de Curs. Import correcte 2,478,12€</t>
  </si>
  <si>
    <t>SALDO A 31/08/10</t>
  </si>
  <si>
    <t>XROSE</t>
  </si>
  <si>
    <t>XANDALLS</t>
  </si>
  <si>
    <t>TRANSFERÈNCIA DESDE GENERALITAT DE CATALUNYA</t>
  </si>
  <si>
    <t>CALENDARIS</t>
  </si>
  <si>
    <t>LOTERIA NADAL</t>
  </si>
  <si>
    <t>PANERA NADAL</t>
  </si>
  <si>
    <t>IMPAGAT</t>
  </si>
  <si>
    <t>INGRÉS EFECTIU VENDA LLIBRES DE TEXT</t>
  </si>
  <si>
    <t>TRANSFERÈNCIA DESDE PAULA FINGER BALOT</t>
  </si>
  <si>
    <t>TRANSFERÈNCIA DESDE JAUME SERRADELL GARCIA-NIETO</t>
  </si>
  <si>
    <t>TRANSFERÈNCIA DESDE DIPUTACIÓ DE BARCELONA</t>
  </si>
  <si>
    <t>TRANSFERÈNCIA DESDE JORGE RODRIGUEZ DE SOLA</t>
  </si>
  <si>
    <t>TRANSFERÈNCIA DESDE AJUNTAMENT D'ARENYS DE MUNT</t>
  </si>
  <si>
    <t>TRANSFERÈNCIA DESDE AMPA SANT MARTÍ 50% BOC’N ROLL</t>
  </si>
  <si>
    <t>TRANSFERÈNCIA DESDE AMPA DOMENECH PERRAMON 50% BOC'N ROLL</t>
  </si>
  <si>
    <t>TRANSFERÈNCIA DESDE CEIP SOBIRANS ORDINADORS</t>
  </si>
  <si>
    <t>TRANSFERÈNCIA DESDE CEIP SOBIRANS 50% BOC'N ROLL</t>
  </si>
  <si>
    <t>IMPAGAT DEVOLUCIÓ REBUT</t>
  </si>
  <si>
    <t>PRESSUPOST ASSIGNAT ESCOLA</t>
  </si>
</sst>
</file>

<file path=xl/styles.xml><?xml version="1.0" encoding="utf-8"?>
<styleSheet xmlns="http://schemas.openxmlformats.org/spreadsheetml/2006/main">
  <numFmts count="5">
    <numFmt numFmtId="44" formatCode="_-* #,##0.00\ &quot;€&quot;_-;\-* #,##0.00\ &quot;€&quot;_-;_-* &quot;-&quot;??\ &quot;€&quot;_-;_-@_-"/>
    <numFmt numFmtId="164" formatCode="dd\-mm\-yy;@"/>
    <numFmt numFmtId="165" formatCode="#,##0.00\ &quot;€&quot;"/>
    <numFmt numFmtId="166" formatCode="#,##0.00\ _€"/>
    <numFmt numFmtId="167" formatCode="#,##0.00_ ;[Red]\-#,##0.00\ "/>
  </numFmts>
  <fonts count="51">
    <font>
      <sz val="11"/>
      <color theme="1"/>
      <name val="Calibri"/>
      <family val="2"/>
      <scheme val="minor"/>
    </font>
    <font>
      <b/>
      <sz val="8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sz val="8"/>
      <color indexed="17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3366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7"/>
      <color indexed="8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u/>
      <sz val="12"/>
      <color indexed="12"/>
      <name val="Arial"/>
      <family val="2"/>
    </font>
    <font>
      <sz val="12"/>
      <color indexed="12"/>
      <name val="Arial"/>
      <family val="2"/>
    </font>
    <font>
      <sz val="12"/>
      <name val="Arial"/>
      <family val="2"/>
    </font>
    <font>
      <b/>
      <u/>
      <sz val="12"/>
      <color indexed="10"/>
      <name val="Arial"/>
      <family val="2"/>
    </font>
    <font>
      <sz val="12"/>
      <color indexed="10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7030A0"/>
      <name val="Arial"/>
      <family val="2"/>
    </font>
    <font>
      <sz val="12"/>
      <color theme="6" tint="-0.499984740745262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theme="6" tint="-0.499984740745262"/>
      <name val="Calibri"/>
      <family val="2"/>
      <scheme val="minor"/>
    </font>
    <font>
      <b/>
      <sz val="8"/>
      <color theme="5" tint="-0.249977111117893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FFFFFF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8" fillId="0" borderId="0" applyFont="0" applyFill="0" applyBorder="0" applyAlignment="0" applyProtection="0"/>
  </cellStyleXfs>
  <cellXfs count="156">
    <xf numFmtId="0" fontId="0" fillId="0" borderId="0" xfId="0"/>
    <xf numFmtId="0" fontId="0" fillId="0" borderId="0" xfId="0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3" fillId="0" borderId="8" xfId="0" applyNumberFormat="1" applyFont="1" applyBorder="1" applyAlignment="1">
      <alignment horizontal="right" vertical="center"/>
    </xf>
    <xf numFmtId="0" fontId="3" fillId="4" borderId="8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left" vertical="center"/>
    </xf>
    <xf numFmtId="4" fontId="6" fillId="0" borderId="8" xfId="0" applyNumberFormat="1" applyFont="1" applyBorder="1" applyAlignment="1">
      <alignment horizontal="right" vertical="center"/>
    </xf>
    <xf numFmtId="0" fontId="7" fillId="0" borderId="0" xfId="0" applyFont="1"/>
    <xf numFmtId="17" fontId="0" fillId="0" borderId="8" xfId="0" applyNumberFormat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5" fillId="0" borderId="8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/>
    <xf numFmtId="165" fontId="11" fillId="6" borderId="0" xfId="0" applyNumberFormat="1" applyFont="1" applyFill="1"/>
    <xf numFmtId="165" fontId="11" fillId="7" borderId="0" xfId="0" applyNumberFormat="1" applyFont="1" applyFill="1"/>
    <xf numFmtId="166" fontId="4" fillId="0" borderId="8" xfId="0" applyNumberFormat="1" applyFont="1" applyBorder="1" applyAlignment="1">
      <alignment horizontal="right" vertical="center"/>
    </xf>
    <xf numFmtId="166" fontId="4" fillId="0" borderId="8" xfId="0" applyNumberFormat="1" applyFont="1" applyBorder="1" applyAlignment="1">
      <alignment vertical="center"/>
    </xf>
    <xf numFmtId="40" fontId="15" fillId="0" borderId="8" xfId="0" applyNumberFormat="1" applyFont="1" applyBorder="1" applyAlignment="1">
      <alignment horizontal="right" vertical="center"/>
    </xf>
    <xf numFmtId="0" fontId="16" fillId="0" borderId="8" xfId="0" applyFont="1" applyBorder="1" applyAlignment="1">
      <alignment horizontal="right" vertical="center"/>
    </xf>
    <xf numFmtId="0" fontId="16" fillId="2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1" fillId="6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0" fontId="12" fillId="8" borderId="6" xfId="0" applyFont="1" applyFill="1" applyBorder="1" applyAlignment="1">
      <alignment horizontal="left"/>
    </xf>
    <xf numFmtId="0" fontId="13" fillId="9" borderId="11" xfId="0" applyFont="1" applyFill="1" applyBorder="1" applyAlignment="1">
      <alignment horizontal="left"/>
    </xf>
    <xf numFmtId="0" fontId="16" fillId="8" borderId="0" xfId="0" applyFont="1" applyFill="1" applyAlignment="1">
      <alignment horizontal="left" vertical="center" wrapText="1"/>
    </xf>
    <xf numFmtId="0" fontId="16" fillId="9" borderId="0" xfId="0" applyFont="1" applyFill="1" applyBorder="1" applyAlignment="1">
      <alignment horizontal="left" vertical="center" wrapText="1"/>
    </xf>
    <xf numFmtId="0" fontId="16" fillId="8" borderId="0" xfId="0" applyFont="1" applyFill="1" applyBorder="1" applyAlignment="1">
      <alignment horizontal="left" vertical="center" wrapText="1"/>
    </xf>
    <xf numFmtId="44" fontId="18" fillId="8" borderId="0" xfId="1" applyFont="1" applyFill="1" applyBorder="1"/>
    <xf numFmtId="0" fontId="18" fillId="8" borderId="0" xfId="0" applyFont="1" applyFill="1" applyBorder="1" applyAlignment="1">
      <alignment horizontal="left"/>
    </xf>
    <xf numFmtId="0" fontId="18" fillId="8" borderId="0" xfId="0" applyFont="1" applyFill="1" applyBorder="1"/>
    <xf numFmtId="0" fontId="18" fillId="9" borderId="0" xfId="0" applyFont="1" applyFill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44" fontId="18" fillId="9" borderId="0" xfId="1" applyFont="1" applyFill="1" applyBorder="1"/>
    <xf numFmtId="0" fontId="18" fillId="9" borderId="0" xfId="0" applyFont="1" applyFill="1" applyBorder="1"/>
    <xf numFmtId="44" fontId="14" fillId="9" borderId="13" xfId="0" applyNumberFormat="1" applyFont="1" applyFill="1" applyBorder="1"/>
    <xf numFmtId="44" fontId="14" fillId="8" borderId="11" xfId="1" applyFont="1" applyFill="1" applyBorder="1"/>
    <xf numFmtId="0" fontId="16" fillId="9" borderId="8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0" fontId="19" fillId="3" borderId="4" xfId="0" quotePrefix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6" fillId="3" borderId="6" xfId="0" applyFont="1" applyFill="1" applyBorder="1" applyAlignment="1">
      <alignment horizontal="center" vertical="center" wrapText="1"/>
    </xf>
    <xf numFmtId="164" fontId="20" fillId="3" borderId="4" xfId="0" applyNumberFormat="1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/>
    </xf>
    <xf numFmtId="4" fontId="21" fillId="3" borderId="4" xfId="0" applyNumberFormat="1" applyFont="1" applyFill="1" applyBorder="1" applyAlignment="1">
      <alignment horizontal="right" vertical="center" wrapText="1"/>
    </xf>
    <xf numFmtId="164" fontId="0" fillId="2" borderId="2" xfId="0" applyNumberFormat="1" applyFont="1" applyFill="1" applyBorder="1" applyAlignment="1">
      <alignment vertical="center"/>
    </xf>
    <xf numFmtId="0" fontId="22" fillId="2" borderId="2" xfId="0" quotePrefix="1" applyFont="1" applyFill="1" applyBorder="1" applyAlignment="1">
      <alignment horizontal="center" vertical="center"/>
    </xf>
    <xf numFmtId="4" fontId="24" fillId="3" borderId="4" xfId="0" applyNumberFormat="1" applyFont="1" applyFill="1" applyBorder="1" applyAlignment="1">
      <alignment horizontal="right" vertical="center" wrapText="1"/>
    </xf>
    <xf numFmtId="14" fontId="19" fillId="3" borderId="4" xfId="0" quotePrefix="1" applyNumberFormat="1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left" vertical="center" wrapText="1"/>
    </xf>
    <xf numFmtId="4" fontId="23" fillId="3" borderId="4" xfId="0" applyNumberFormat="1" applyFont="1" applyFill="1" applyBorder="1" applyAlignment="1">
      <alignment horizontal="right" vertical="center" wrapText="1"/>
    </xf>
    <xf numFmtId="0" fontId="0" fillId="0" borderId="0" xfId="0" applyFont="1"/>
    <xf numFmtId="164" fontId="0" fillId="0" borderId="0" xfId="0" applyNumberFormat="1" applyFont="1" applyAlignment="1">
      <alignment vertical="center"/>
    </xf>
    <xf numFmtId="4" fontId="24" fillId="2" borderId="7" xfId="0" applyNumberFormat="1" applyFont="1" applyFill="1" applyBorder="1" applyAlignment="1">
      <alignment horizontal="right" vertical="center" wrapText="1"/>
    </xf>
    <xf numFmtId="165" fontId="18" fillId="9" borderId="0" xfId="0" applyNumberFormat="1" applyFont="1" applyFill="1" applyBorder="1"/>
    <xf numFmtId="0" fontId="12" fillId="8" borderId="0" xfId="0" applyFont="1" applyFill="1" applyBorder="1" applyAlignment="1">
      <alignment horizontal="left"/>
    </xf>
    <xf numFmtId="44" fontId="14" fillId="8" borderId="0" xfId="1" applyFont="1" applyFill="1" applyBorder="1"/>
    <xf numFmtId="0" fontId="27" fillId="0" borderId="0" xfId="0" applyFont="1"/>
    <xf numFmtId="4" fontId="27" fillId="0" borderId="0" xfId="0" applyNumberFormat="1" applyFont="1"/>
    <xf numFmtId="0" fontId="16" fillId="11" borderId="6" xfId="0" applyFont="1" applyFill="1" applyBorder="1" applyAlignment="1">
      <alignment horizontal="center" vertical="center" wrapText="1"/>
    </xf>
    <xf numFmtId="0" fontId="16" fillId="11" borderId="4" xfId="0" applyFont="1" applyFill="1" applyBorder="1" applyAlignment="1">
      <alignment horizontal="center" vertical="center" wrapText="1"/>
    </xf>
    <xf numFmtId="0" fontId="16" fillId="11" borderId="13" xfId="0" applyFont="1" applyFill="1" applyBorder="1" applyAlignment="1">
      <alignment horizontal="center" vertical="center" wrapText="1"/>
    </xf>
    <xf numFmtId="167" fontId="24" fillId="3" borderId="4" xfId="0" applyNumberFormat="1" applyFont="1" applyFill="1" applyBorder="1" applyAlignment="1">
      <alignment horizontal="right" vertical="center" wrapText="1"/>
    </xf>
    <xf numFmtId="0" fontId="16" fillId="11" borderId="0" xfId="0" applyFont="1" applyFill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4" fontId="24" fillId="2" borderId="10" xfId="0" applyNumberFormat="1" applyFont="1" applyFill="1" applyBorder="1" applyAlignment="1">
      <alignment horizontal="right" vertical="center" wrapText="1"/>
    </xf>
    <xf numFmtId="0" fontId="28" fillId="0" borderId="0" xfId="0" applyFont="1"/>
    <xf numFmtId="164" fontId="28" fillId="0" borderId="0" xfId="0" applyNumberFormat="1" applyFont="1"/>
    <xf numFmtId="0" fontId="29" fillId="2" borderId="1" xfId="0" applyFont="1" applyFill="1" applyBorder="1" applyAlignment="1">
      <alignment vertical="center"/>
    </xf>
    <xf numFmtId="164" fontId="30" fillId="2" borderId="2" xfId="0" applyNumberFormat="1" applyFont="1" applyFill="1" applyBorder="1" applyAlignment="1">
      <alignment vertical="center"/>
    </xf>
    <xf numFmtId="4" fontId="29" fillId="2" borderId="2" xfId="0" applyNumberFormat="1" applyFont="1" applyFill="1" applyBorder="1" applyAlignment="1">
      <alignment horizontal="right" vertical="center"/>
    </xf>
    <xf numFmtId="4" fontId="29" fillId="2" borderId="3" xfId="0" applyNumberFormat="1" applyFont="1" applyFill="1" applyBorder="1" applyAlignment="1">
      <alignment horizontal="right" vertical="center"/>
    </xf>
    <xf numFmtId="167" fontId="24" fillId="2" borderId="2" xfId="0" applyNumberFormat="1" applyFont="1" applyFill="1" applyBorder="1" applyAlignment="1">
      <alignment horizontal="right" vertical="center"/>
    </xf>
    <xf numFmtId="167" fontId="25" fillId="2" borderId="2" xfId="0" applyNumberFormat="1" applyFont="1" applyFill="1" applyBorder="1" applyAlignment="1">
      <alignment vertical="center"/>
    </xf>
    <xf numFmtId="167" fontId="24" fillId="5" borderId="4" xfId="0" applyNumberFormat="1" applyFont="1" applyFill="1" applyBorder="1" applyAlignment="1">
      <alignment horizontal="right" vertical="center" wrapText="1"/>
    </xf>
    <xf numFmtId="167" fontId="31" fillId="0" borderId="11" xfId="0" applyNumberFormat="1" applyFont="1" applyBorder="1" applyAlignment="1">
      <alignment vertical="center"/>
    </xf>
    <xf numFmtId="167" fontId="31" fillId="0" borderId="4" xfId="0" applyNumberFormat="1" applyFont="1" applyBorder="1" applyAlignment="1">
      <alignment vertical="center"/>
    </xf>
    <xf numFmtId="167" fontId="31" fillId="0" borderId="0" xfId="0" applyNumberFormat="1" applyFont="1" applyAlignment="1">
      <alignment vertical="center"/>
    </xf>
    <xf numFmtId="167" fontId="31" fillId="0" borderId="12" xfId="0" applyNumberFormat="1" applyFont="1" applyBorder="1" applyAlignment="1">
      <alignment vertical="center"/>
    </xf>
    <xf numFmtId="167" fontId="24" fillId="3" borderId="5" xfId="0" applyNumberFormat="1" applyFont="1" applyFill="1" applyBorder="1" applyAlignment="1">
      <alignment horizontal="right" vertical="center" wrapText="1"/>
    </xf>
    <xf numFmtId="167" fontId="24" fillId="2" borderId="2" xfId="0" applyNumberFormat="1" applyFont="1" applyFill="1" applyBorder="1" applyAlignment="1">
      <alignment vertical="center"/>
    </xf>
    <xf numFmtId="167" fontId="31" fillId="0" borderId="0" xfId="0" applyNumberFormat="1" applyFont="1" applyBorder="1" applyAlignment="1">
      <alignment vertical="center"/>
    </xf>
    <xf numFmtId="167" fontId="24" fillId="12" borderId="4" xfId="0" applyNumberFormat="1" applyFont="1" applyFill="1" applyBorder="1" applyAlignment="1">
      <alignment horizontal="right" vertical="center" wrapText="1"/>
    </xf>
    <xf numFmtId="167" fontId="31" fillId="0" borderId="0" xfId="0" applyNumberFormat="1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4" fontId="34" fillId="0" borderId="0" xfId="0" applyNumberFormat="1" applyFont="1"/>
    <xf numFmtId="4" fontId="33" fillId="0" borderId="0" xfId="0" applyNumberFormat="1" applyFont="1"/>
    <xf numFmtId="0" fontId="36" fillId="0" borderId="0" xfId="0" applyFont="1"/>
    <xf numFmtId="4" fontId="36" fillId="0" borderId="0" xfId="0" applyNumberFormat="1" applyFont="1"/>
    <xf numFmtId="4" fontId="33" fillId="0" borderId="0" xfId="0" applyNumberFormat="1" applyFont="1" applyFill="1" applyAlignment="1">
      <alignment horizontal="left"/>
    </xf>
    <xf numFmtId="4" fontId="36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right"/>
    </xf>
    <xf numFmtId="4" fontId="36" fillId="0" borderId="0" xfId="0" applyNumberFormat="1" applyFont="1" applyAlignment="1">
      <alignment horizontal="right"/>
    </xf>
    <xf numFmtId="4" fontId="32" fillId="0" borderId="0" xfId="0" applyNumberFormat="1" applyFont="1" applyFill="1" applyAlignment="1">
      <alignment horizontal="center"/>
    </xf>
    <xf numFmtId="4" fontId="32" fillId="0" borderId="0" xfId="0" applyNumberFormat="1" applyFont="1"/>
    <xf numFmtId="4" fontId="35" fillId="0" borderId="0" xfId="0" applyNumberFormat="1" applyFont="1" applyFill="1" applyAlignment="1">
      <alignment horizontal="left"/>
    </xf>
    <xf numFmtId="4" fontId="35" fillId="0" borderId="0" xfId="0" applyNumberFormat="1" applyFont="1"/>
    <xf numFmtId="0" fontId="37" fillId="0" borderId="0" xfId="0" applyFont="1"/>
    <xf numFmtId="4" fontId="33" fillId="13" borderId="0" xfId="0" applyNumberFormat="1" applyFont="1" applyFill="1"/>
    <xf numFmtId="4" fontId="36" fillId="13" borderId="0" xfId="0" applyNumberFormat="1" applyFont="1" applyFill="1"/>
    <xf numFmtId="4" fontId="36" fillId="13" borderId="0" xfId="0" applyNumberFormat="1" applyFont="1" applyFill="1" applyAlignment="1">
      <alignment horizontal="right"/>
    </xf>
    <xf numFmtId="165" fontId="0" fillId="0" borderId="0" xfId="0" applyNumberFormat="1"/>
    <xf numFmtId="0" fontId="20" fillId="5" borderId="4" xfId="0" applyFont="1" applyFill="1" applyBorder="1" applyAlignment="1">
      <alignment horizontal="left" vertical="center" wrapText="1"/>
    </xf>
    <xf numFmtId="4" fontId="24" fillId="3" borderId="11" xfId="0" applyNumberFormat="1" applyFont="1" applyFill="1" applyBorder="1" applyAlignment="1">
      <alignment horizontal="right" vertical="center" wrapText="1"/>
    </xf>
    <xf numFmtId="44" fontId="0" fillId="0" borderId="0" xfId="0" applyNumberFormat="1"/>
    <xf numFmtId="4" fontId="36" fillId="5" borderId="0" xfId="0" applyNumberFormat="1" applyFont="1" applyFill="1" applyAlignment="1">
      <alignment horizontal="right"/>
    </xf>
    <xf numFmtId="0" fontId="38" fillId="0" borderId="0" xfId="0" applyFont="1"/>
    <xf numFmtId="164" fontId="20" fillId="3" borderId="11" xfId="0" applyNumberFormat="1" applyFont="1" applyFill="1" applyBorder="1" applyAlignment="1">
      <alignment horizontal="center" vertical="center" wrapText="1"/>
    </xf>
    <xf numFmtId="0" fontId="20" fillId="3" borderId="11" xfId="0" applyFont="1" applyFill="1" applyBorder="1" applyAlignment="1">
      <alignment horizontal="left" vertical="center" wrapText="1"/>
    </xf>
    <xf numFmtId="167" fontId="24" fillId="3" borderId="11" xfId="0" applyNumberFormat="1" applyFont="1" applyFill="1" applyBorder="1" applyAlignment="1">
      <alignment horizontal="right" vertical="center" wrapText="1"/>
    </xf>
    <xf numFmtId="0" fontId="19" fillId="3" borderId="11" xfId="0" quotePrefix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left" vertical="center" wrapText="1"/>
    </xf>
    <xf numFmtId="167" fontId="24" fillId="3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left"/>
    </xf>
    <xf numFmtId="0" fontId="39" fillId="0" borderId="0" xfId="0" quotePrefix="1" applyFont="1" applyAlignment="1">
      <alignment horizontal="left"/>
    </xf>
    <xf numFmtId="4" fontId="38" fillId="0" borderId="0" xfId="0" applyNumberFormat="1" applyFont="1"/>
    <xf numFmtId="0" fontId="39" fillId="0" borderId="0" xfId="0" applyFont="1"/>
    <xf numFmtId="14" fontId="19" fillId="14" borderId="4" xfId="0" quotePrefix="1" applyNumberFormat="1" applyFont="1" applyFill="1" applyBorder="1" applyAlignment="1">
      <alignment horizontal="center" vertical="center" wrapText="1"/>
    </xf>
    <xf numFmtId="0" fontId="19" fillId="14" borderId="4" xfId="0" quotePrefix="1" applyFont="1" applyFill="1" applyBorder="1" applyAlignment="1">
      <alignment horizontal="center" vertical="center" wrapText="1"/>
    </xf>
    <xf numFmtId="0" fontId="19" fillId="14" borderId="4" xfId="0" applyFont="1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40" fillId="2" borderId="2" xfId="0" quotePrefix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165" fontId="0" fillId="0" borderId="0" xfId="1" applyNumberFormat="1" applyFont="1"/>
    <xf numFmtId="4" fontId="38" fillId="0" borderId="0" xfId="0" applyNumberFormat="1" applyFont="1" applyFill="1" applyAlignment="1">
      <alignment horizontal="left"/>
    </xf>
    <xf numFmtId="167" fontId="0" fillId="0" borderId="0" xfId="0" applyNumberFormat="1"/>
    <xf numFmtId="0" fontId="43" fillId="0" borderId="0" xfId="0" applyFont="1"/>
    <xf numFmtId="44" fontId="38" fillId="0" borderId="0" xfId="0" applyNumberFormat="1" applyFont="1"/>
    <xf numFmtId="167" fontId="44" fillId="2" borderId="2" xfId="0" applyNumberFormat="1" applyFont="1" applyFill="1" applyBorder="1" applyAlignment="1">
      <alignment horizontal="right" vertical="center"/>
    </xf>
    <xf numFmtId="0" fontId="16" fillId="11" borderId="11" xfId="0" applyFont="1" applyFill="1" applyBorder="1" applyAlignment="1">
      <alignment horizontal="center" vertical="center" wrapText="1"/>
    </xf>
    <xf numFmtId="4" fontId="45" fillId="3" borderId="11" xfId="0" applyNumberFormat="1" applyFont="1" applyFill="1" applyBorder="1" applyAlignment="1">
      <alignment horizontal="right" vertical="center" wrapText="1"/>
    </xf>
    <xf numFmtId="4" fontId="46" fillId="2" borderId="7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center"/>
    </xf>
    <xf numFmtId="0" fontId="47" fillId="3" borderId="6" xfId="0" applyFont="1" applyFill="1" applyBorder="1" applyAlignment="1">
      <alignment horizontal="center" vertical="center" wrapText="1"/>
    </xf>
    <xf numFmtId="4" fontId="48" fillId="3" borderId="11" xfId="0" applyNumberFormat="1" applyFont="1" applyFill="1" applyBorder="1" applyAlignment="1">
      <alignment horizontal="right" vertical="center" wrapText="1"/>
    </xf>
    <xf numFmtId="4" fontId="49" fillId="2" borderId="2" xfId="0" applyNumberFormat="1" applyFont="1" applyFill="1" applyBorder="1" applyAlignment="1">
      <alignment horizontal="right" vertical="center"/>
    </xf>
    <xf numFmtId="4" fontId="49" fillId="2" borderId="3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167" fontId="44" fillId="2" borderId="3" xfId="0" applyNumberFormat="1" applyFont="1" applyFill="1" applyBorder="1" applyAlignment="1">
      <alignment horizontal="right" vertical="center"/>
    </xf>
    <xf numFmtId="0" fontId="50" fillId="14" borderId="4" xfId="0" applyFont="1" applyFill="1" applyBorder="1" applyAlignment="1">
      <alignment horizontal="center" vertical="center" wrapText="1"/>
    </xf>
    <xf numFmtId="0" fontId="50" fillId="3" borderId="4" xfId="0" applyFont="1" applyFill="1" applyBorder="1" applyAlignment="1">
      <alignment horizontal="center" vertical="center" wrapText="1"/>
    </xf>
    <xf numFmtId="14" fontId="50" fillId="14" borderId="4" xfId="0" quotePrefix="1" applyNumberFormat="1" applyFont="1" applyFill="1" applyBorder="1" applyAlignment="1">
      <alignment horizontal="center" vertical="center" wrapText="1"/>
    </xf>
    <xf numFmtId="0" fontId="50" fillId="3" borderId="1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10" borderId="0" xfId="0" applyFont="1" applyFill="1" applyAlignment="1">
      <alignment horizontal="center" wrapText="1"/>
    </xf>
    <xf numFmtId="0" fontId="11" fillId="7" borderId="0" xfId="0" applyFont="1" applyFill="1" applyAlignment="1">
      <alignment horizont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n-US"/>
              <a:t>Evolució</a:t>
            </a:r>
            <a:r>
              <a:rPr lang="en-US" baseline="0"/>
              <a:t> saldo </a:t>
            </a:r>
            <a:r>
              <a:rPr lang="en-US"/>
              <a:t>total 2009-2010 (€)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4221728944818824E-2"/>
          <c:y val="0.12750772428830237"/>
          <c:w val="0.9335451329453387"/>
          <c:h val="0.80263879679341565"/>
        </c:manualLayout>
      </c:layout>
      <c:scatterChart>
        <c:scatterStyle val="lineMarker"/>
        <c:ser>
          <c:idx val="0"/>
          <c:order val="0"/>
          <c:tx>
            <c:strRef>
              <c:f>Saldo!$A$5</c:f>
              <c:strCache>
                <c:ptCount val="1"/>
                <c:pt idx="0">
                  <c:v>total €</c:v>
                </c:pt>
              </c:strCache>
            </c:strRef>
          </c:tx>
          <c:xVal>
            <c:numRef>
              <c:f>Saldo!$C$1:$O$1</c:f>
              <c:numCache>
                <c:formatCode>dd\-mm\-yy;@</c:formatCode>
                <c:ptCount val="13"/>
                <c:pt idx="0">
                  <c:v>40056</c:v>
                </c:pt>
                <c:pt idx="1">
                  <c:v>40086</c:v>
                </c:pt>
                <c:pt idx="2">
                  <c:v>40117</c:v>
                </c:pt>
                <c:pt idx="3">
                  <c:v>40147</c:v>
                </c:pt>
                <c:pt idx="4">
                  <c:v>40178</c:v>
                </c:pt>
                <c:pt idx="5">
                  <c:v>40209</c:v>
                </c:pt>
                <c:pt idx="6">
                  <c:v>40237</c:v>
                </c:pt>
                <c:pt idx="7">
                  <c:v>40268</c:v>
                </c:pt>
                <c:pt idx="8">
                  <c:v>40298</c:v>
                </c:pt>
                <c:pt idx="9">
                  <c:v>40329</c:v>
                </c:pt>
                <c:pt idx="10">
                  <c:v>40359</c:v>
                </c:pt>
                <c:pt idx="11">
                  <c:v>40390</c:v>
                </c:pt>
                <c:pt idx="12">
                  <c:v>40421</c:v>
                </c:pt>
              </c:numCache>
            </c:numRef>
          </c:xVal>
          <c:yVal>
            <c:numRef>
              <c:f>Saldo!$C$5:$O$5</c:f>
              <c:numCache>
                <c:formatCode>#,##0.00</c:formatCode>
                <c:ptCount val="13"/>
                <c:pt idx="0">
                  <c:v>16123.59</c:v>
                </c:pt>
                <c:pt idx="1">
                  <c:v>42373.59</c:v>
                </c:pt>
                <c:pt idx="2">
                  <c:v>40572.080000000002</c:v>
                </c:pt>
                <c:pt idx="3">
                  <c:v>31652.900000000009</c:v>
                </c:pt>
                <c:pt idx="4">
                  <c:v>38775.080000000089</c:v>
                </c:pt>
                <c:pt idx="5">
                  <c:v>24566.560000000089</c:v>
                </c:pt>
                <c:pt idx="6">
                  <c:v>23765.410000000091</c:v>
                </c:pt>
                <c:pt idx="7">
                  <c:v>24105.41000000008</c:v>
                </c:pt>
                <c:pt idx="8">
                  <c:v>22358.720000000067</c:v>
                </c:pt>
                <c:pt idx="9">
                  <c:v>22155.930000000073</c:v>
                </c:pt>
                <c:pt idx="10">
                  <c:v>13081.400000000071</c:v>
                </c:pt>
                <c:pt idx="11">
                  <c:v>29999.299999999996</c:v>
                </c:pt>
                <c:pt idx="12">
                  <c:v>29619.719999999998</c:v>
                </c:pt>
              </c:numCache>
            </c:numRef>
          </c:yVal>
        </c:ser>
        <c:axId val="94059136"/>
        <c:axId val="94065024"/>
      </c:scatterChart>
      <c:valAx>
        <c:axId val="94059136"/>
        <c:scaling>
          <c:orientation val="minMax"/>
          <c:max val="40440"/>
          <c:min val="40050"/>
        </c:scaling>
        <c:axPos val="b"/>
        <c:majorGridlines/>
        <c:numFmt formatCode="dd\-mm\-yy;@" sourceLinked="1"/>
        <c:minorTickMark val="in"/>
        <c:tickLblPos val="nextTo"/>
        <c:crossAx val="94065024"/>
        <c:crosses val="autoZero"/>
        <c:crossBetween val="midCat"/>
      </c:valAx>
      <c:valAx>
        <c:axId val="94065024"/>
        <c:scaling>
          <c:orientation val="minMax"/>
        </c:scaling>
        <c:axPos val="l"/>
        <c:majorGridlines/>
        <c:numFmt formatCode="#,##0.00" sourceLinked="1"/>
        <c:tickLblPos val="nextTo"/>
        <c:crossAx val="94059136"/>
        <c:crosses val="autoZero"/>
        <c:crossBetween val="midCat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ncsabadell.com/txbs/CUExtractOperationsQueryNew.movementDetail.bs?benef=&amp;concepto=INGRESO%20EFECTIVO%20NAHIA%20PUIGDEMONT%20ROCA&amp;benefAccount=&amp;amount.value=9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1" Type="http://schemas.openxmlformats.org/officeDocument/2006/relationships/hyperlink" Target="https://www.bancsabadell.com/txbs/CUExtractOperationsQueryNew.movementDetail.bs?benef=&amp;concepto=INGRESO%20EFECTIVO%20LEAH%20SANCHEZ%20CHRYSITE&amp;benefAccount=&amp;amount.value=19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4" Type="http://schemas.openxmlformats.org/officeDocument/2006/relationships/hyperlink" Target="https://www.bancsabadell.com/txbs/CUExtractOperationsQueryNew.movementDetail.bs?benef=&amp;concepto=INGRESO%20EFECTIVO%20MARINA%20BOLTAS%20MOLINA&amp;benefAccount=&amp;amount.value=25,3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42" Type="http://schemas.openxmlformats.org/officeDocument/2006/relationships/hyperlink" Target="https://www.bancsabadell.com/txbs/CUExtractOperationsQueryNew.movementDetail.bs?benef=&amp;concepto=INGRESO%20EFECTIVO%20ISAAC%20TERRONES%20CRUELLS&amp;benefAccount=&amp;amount.value=45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47" Type="http://schemas.openxmlformats.org/officeDocument/2006/relationships/hyperlink" Target="https://www.bancsabadell.com/txbs/CUExtractOperationsQueryNew.movementDetail.bs?benef=&amp;concepto=INGRESO%20EFECTIVO%20ADRIANA%20FERRERA%20MI&#209;ANA&amp;benefAccount=&amp;amount.value=9,8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0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LAIA%20PARICIO%20MONE%20-%20PRECOMANDA%20LLIBRES&amp;benefAccount=&amp;amount.value=45,70&amp;amount.currency=EUR&amp;valueDate.day=18&amp;valueDate.month=06&amp;valueDate.year=2013&amp;sessionDate.day=18&amp;sessionDate.month=06&amp;sessionDate.year=2013&amp;comisiones=&amp;observaciones=+&amp;oficinaOrigen=0143&amp;referencia1=&amp;referencia2=&amp;codConcepto=6&amp;codComun=02" TargetMode="External"/><Relationship Id="rId55" Type="http://schemas.openxmlformats.org/officeDocument/2006/relationships/hyperlink" Target="https://www.bancsabadell.com/txbs/CUExtractOperationsQueryNew.movementDetail.bs?benef=&amp;concepto=INGRESO%20EFECTIVO%20QUOTA%20AMPA%20FAMILIA%20ABRIL%20OLIVARES&amp;benefAccount=&amp;amount.value=30,0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3" Type="http://schemas.openxmlformats.org/officeDocument/2006/relationships/hyperlink" Target="https://www.bancsabadell.com/txbs/CUExtractOperationsQueryNew.movementDetail.bs?benef=&amp;concepto=INGRESO%20EFECTIVO%20JULIA%20NOVEL%20JUTGE%20-%20LLIBRES%20TEXT%202013/2014&amp;benefAccount=&amp;amount.value=100,10&amp;amount.currency=EUR&amp;valueDate.day=19&amp;valueDate.month=06&amp;valueDate.year=2013&amp;sessionDate.day=18&amp;sessionDate.month=06&amp;sessionDate.year=2013&amp;comisiones=&amp;observaciones=+&amp;oficinaOrigen=0195&amp;referencia1=&amp;referencia2=&amp;codConcepto=6&amp;codComun=02" TargetMode="External"/><Relationship Id="rId68" Type="http://schemas.openxmlformats.org/officeDocument/2006/relationships/hyperlink" Target="https://www.bancsabadell.com/txbs/CUExtractOperationsQueryNew.movementDetail.bs?benef=&amp;concepto=INGRESO%20EFECTIVO%20NATALIA%20BIGORRA%20ROVIRA&amp;benefAccount=&amp;amount.value=61,0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6" Type="http://schemas.openxmlformats.org/officeDocument/2006/relationships/hyperlink" Target="https://www.bancsabadell.com/txbs/CUExtractOperationsQueryNew.movementDetail.bs?benef=&amp;concepto=TRANSFERENCIA%20NAIRA%20TORTAJADA%20GARRIGOS&amp;benefAccount=&amp;amount.value=122,1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84" Type="http://schemas.openxmlformats.org/officeDocument/2006/relationships/hyperlink" Target="https://www.bancsabadell.com/txbs/CUExtractOperationsQueryNew.movementDetail.bs?benef=&amp;concepto=INGRESO%20EFECTIVO%20IONA%20ALCACER%20I%20MACHIN&amp;benefAccount=&amp;amount.value=19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89" Type="http://schemas.openxmlformats.org/officeDocument/2006/relationships/hyperlink" Target="https://www.bancsabadell.com/txbs/CUExtractOperationsQueryNew.movementDetail.bs?benef=&amp;concepto=INGRESO%20EFECTIVO%20EROS%20RODRIGUEZ%20CARRILLO&amp;benefAccount=&amp;amount.value=45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97" Type="http://schemas.openxmlformats.org/officeDocument/2006/relationships/hyperlink" Target="https://www.bancsabadell.com/txbs/CUExtractOperationsQueryNew.movementDetail.bs?benef=&amp;concepto=INGRESO%20EFECTIVO%20ONA%20CALSAPEU%20FENOY&amp;benefAccount=&amp;amount.value=9,8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7" Type="http://schemas.openxmlformats.org/officeDocument/2006/relationships/hyperlink" Target="https://www.bancsabadell.com/txbs/CUExtractOperationsQueryNew.movementDetail.bs?benef=&amp;concepto=INGRESO%20EFECTIVO%20J&#218;LIA%20CANO%20VILAR&#211;&amp;benefAccount=&amp;amount.value=19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71" Type="http://schemas.openxmlformats.org/officeDocument/2006/relationships/hyperlink" Target="https://www.bancsabadell.com/txbs/CUExtractOperationsQueryNew.movementDetail.bs?benef=&amp;concepto=INGRESO%20EFECTIVO%20ONA%20ROJO%20OCA&#209;A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92" Type="http://schemas.openxmlformats.org/officeDocument/2006/relationships/hyperlink" Target="https://www.bancsabadell.com/txbs/CUExtractOperationsQueryNew.movementDetail.bs?benef=&amp;concepto=INGRESO%20EFECTIVO%20MARC%20SOLAGRAN%20CABANA&amp;benefAccount=&amp;amount.value=61,0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2" Type="http://schemas.openxmlformats.org/officeDocument/2006/relationships/hyperlink" Target="https://www.bancsabadell.com/txbs/CUExtractOperationsQueryNew.movementDetail.bs?benef=&amp;concepto=INGRESO%20EFECTIVO%20IAN%20LOPEZ%20SANCHEZ&amp;benefAccount=&amp;amount.value=22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16" Type="http://schemas.openxmlformats.org/officeDocument/2006/relationships/hyperlink" Target="https://www.bancsabadell.com/txbs/CUExtractOperationsQueryNew.movementDetail.bs?benef=&amp;concepto=INGRESO%20EFECTIVO%20LAIA%20CAMARENA%20CODINA&amp;benefAccount=&amp;amount.value=9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9" Type="http://schemas.openxmlformats.org/officeDocument/2006/relationships/hyperlink" Target="https://www.bancsabadell.com/txbs/CUExtractOperationsQueryNew.movementDetail.bs?benef=&amp;concepto=INGRESO%20EFECTIVO%20POL%20RICO%20TENA&amp;benefAccount=&amp;amount.value=50,0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11" Type="http://schemas.openxmlformats.org/officeDocument/2006/relationships/hyperlink" Target="https://www.bancsabadell.com/txbs/CUExtractOperationsQueryNew.movementDetail.bs?benef=&amp;concepto=INGRESO%20EFECTIVO%20HELENA%20TAPIAS%20CARBONELL&amp;benefAccount=&amp;amount.value=19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4" Type="http://schemas.openxmlformats.org/officeDocument/2006/relationships/hyperlink" Target="https://www.bancsabadell.com/txbs/CUExtractOperationsQueryNew.movementDetail.bs?benef=&amp;concepto=INGRESO%20EFECTIVO%20JORDI%20ARTIGAS%20OLIVARES&amp;benefAccount=&amp;amount.value=12,6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2" Type="http://schemas.openxmlformats.org/officeDocument/2006/relationships/hyperlink" Target="https://www.bancsabadell.com/txbs/CUExtractOperationsQueryNew.movementDetail.bs?benef=&amp;concepto=INGRESO%20EFECTIVO%20AITOR%20CERVERA%20FUENTES&amp;benefAccount=&amp;amount.value=19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7" Type="http://schemas.openxmlformats.org/officeDocument/2006/relationships/hyperlink" Target="https://www.bancsabadell.com/txbs/CUExtractOperationsQueryNew.movementDetail.bs?benef=&amp;concepto=INGRESO%20EFECTIVO%20ARIADNA%20SAIS%20CUERVAS&amp;benefAccount=&amp;amount.value=25,3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40" Type="http://schemas.openxmlformats.org/officeDocument/2006/relationships/hyperlink" Target="https://www.bancsabadell.com/txbs/CUExtractOperationsQueryNew.movementDetail.bs?benef=&amp;concepto=INGRESO%20EFECTIVO%20ALEIX%20ORDO&#209;EZ%20MARTINEZ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45" Type="http://schemas.openxmlformats.org/officeDocument/2006/relationships/hyperlink" Target="https://www.bancsabadell.com/txbs/CUExtractOperationsQueryNew.movementDetail.bs?benef=&amp;concepto=INGRESO%20EFECTIVO%20POL%20COSTA%20SAGRE%20-%20LLIBRES%20(50%25)&amp;benefAccount=&amp;amount.value=70,5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3" Type="http://schemas.openxmlformats.org/officeDocument/2006/relationships/hyperlink" Target="https://www.bancsabadell.com/txbs/CUExtractOperationsQueryNew.movementDetail.bs?benef=&amp;concepto=INGRESO%20EFECTIVO%20SAMIRA%20DJALO%20CORREAS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8" Type="http://schemas.openxmlformats.org/officeDocument/2006/relationships/hyperlink" Target="https://www.bancsabadell.com/txbs/CUExtractOperationsQueryNew.movementDetail.bs?benef=&amp;concepto=INGRESO%20EFECTIVO%20EDGAR%20SANCHEZ%20ROCA&amp;benefAccount=&amp;amount.value=61,0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6" Type="http://schemas.openxmlformats.org/officeDocument/2006/relationships/hyperlink" Target="https://www.bancsabadell.com/txbs/CUExtractOperationsQueryNew.movementDetail.bs?benef=&amp;concepto=INGRESO%20EFECTIVO%20MARC%20PLANET%20PUJOL&amp;benefAccount=&amp;amount.value=25,3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4" Type="http://schemas.openxmlformats.org/officeDocument/2006/relationships/hyperlink" Target="https://www.bancsabadell.com/txbs/CUExtractOperationsQueryNew.movementDetail.bs?benef=&amp;concepto=TRANSFERENCIA%20DE%20CONCEPCIO%20ALBUIXECH%20PELLEJERO&amp;benefAccount=&amp;amount.value=45,7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79" Type="http://schemas.openxmlformats.org/officeDocument/2006/relationships/hyperlink" Target="https://www.bancsabadell.com/txbs/CUExtractOperationsQueryNew.movementDetail.bs?benef=&amp;concepto=TRANSFERENCIA%20NEUS%20RENGEL%20TUSQUELLAS&amp;benefAccount=&amp;amount.value=122,1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87" Type="http://schemas.openxmlformats.org/officeDocument/2006/relationships/hyperlink" Target="https://www.bancsabadell.com/txbs/CUExtractOperationsQueryNew.movementDetail.bs?benef=&amp;concepto=INGRESO%20EFECTIVO%20NABIL%20LAAMARNA%20RODRIGUEZ&amp;benefAccount=&amp;amount.value=100,1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102" Type="http://schemas.openxmlformats.org/officeDocument/2006/relationships/hyperlink" Target="https://www.bancsabadell.com/txbs/CUExtractOperationsQueryNew.movementDetail.bs?benef=&amp;concepto=INGRESO%20EFECTIVO%20JUDITH%20LANGARITA%20HERRERO&amp;benefAccount=&amp;amount.value=61,0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5" Type="http://schemas.openxmlformats.org/officeDocument/2006/relationships/hyperlink" Target="https://www.bancsabadell.com/txbs/CUExtractOperationsQueryNew.movementDetail.bs?benef=&amp;concepto=INGRESO%20EFECTIVO%20ABRIL%20FIDEL%20ANTIUS&amp;benefAccount=&amp;amount.value=22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61" Type="http://schemas.openxmlformats.org/officeDocument/2006/relationships/hyperlink" Target="https://www.bancsabadell.com/txbs/CUExtractOperationsQueryNew.movementDetail.bs?benef=&amp;concepto=INGRESO%20EFECTIVO%20OLIVIA%20ONCALA%20GARCIA%20P5&amp;benefAccount=&amp;amount.value=19,70&amp;amount.currency=EUR&amp;valueDate.day=19&amp;valueDate.month=06&amp;valueDate.year=2013&amp;sessionDate.day=18&amp;sessionDate.month=06&amp;sessionDate.year=2013&amp;comisiones=&amp;observaciones=+&amp;oficinaOrigen=5224&amp;referencia1=&amp;referencia2=&amp;codConcepto=6&amp;codComun=02" TargetMode="External"/><Relationship Id="rId82" Type="http://schemas.openxmlformats.org/officeDocument/2006/relationships/hyperlink" Target="https://www.bancsabadell.com/txbs/CUExtractOperationsQueryNew.movementDetail.bs?benef=&amp;concepto=TRANSFERENCIA%20RAMON%20QUILEZ%20ONETI&amp;benefAccount=&amp;amount.value=45,7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90" Type="http://schemas.openxmlformats.org/officeDocument/2006/relationships/hyperlink" Target="https://www.bancsabadell.com/txbs/CUExtractOperationsQueryNew.movementDetail.bs?benef=&amp;concepto=INGRESO%20EFECTIVO%20AINOA%20ROMERO%20RIVERA&amp;benefAccount=&amp;amount.value=19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95" Type="http://schemas.openxmlformats.org/officeDocument/2006/relationships/hyperlink" Target="https://www.bancsabadell.com/txbs/CUExtractOperationsQueryNew.movementDetail.bs?benef=&amp;concepto=INGRESO%20EFECTIVO%20ADRIANA%20GIMENEZ%20ROJAS&amp;benefAccount=&amp;amount.value=19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19" Type="http://schemas.openxmlformats.org/officeDocument/2006/relationships/hyperlink" Target="https://www.bancsabadell.com/txbs/CUExtractOperationsQueryNew.movementDetail.bs?benef=&amp;concepto=INGRESO%20EFECTIVO%20JANA%20COLOMER%20CARDOSO&amp;benefAccount=&amp;amount.value=122,1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14" Type="http://schemas.openxmlformats.org/officeDocument/2006/relationships/hyperlink" Target="https://www.bancsabadell.com/txbs/CUExtractOperationsQueryNew.movementDetail.bs?benef=&amp;concepto=INGRESO%20EFECTIVO%20CRISTINA%20CASANOVAS%20VIDAL&amp;benefAccount=&amp;amount.value=50,0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2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YAGO%20DURAN%2025,30-IRENE%20DURAN%2045.70-%20CARMEN%20DURAN%2025.30&amp;benefAccount=&amp;amount.value=96,30&amp;amount.currency=EUR&amp;valueDate.day=17&amp;valueDate.month=06&amp;valueDate.year=2013&amp;sessionDate.day=17&amp;sessionDate.month=06&amp;sessionDate.year=2013&amp;comisiones=&amp;observaciones=+&amp;oficinaOrigen=0372&amp;referencia1=&amp;referencia2=&amp;codConcepto=6&amp;codComun=02" TargetMode="External"/><Relationship Id="rId27" Type="http://schemas.openxmlformats.org/officeDocument/2006/relationships/hyperlink" Target="https://www.bancsabadell.com/txbs/CUExtractOperationsQueryNew.movementDetail.bs?benef=&amp;concepto=INGRESO%20EFECTIVO%20LOLA%20PATRICIA%20FAULKNER%20MIRO&amp;benefAccount=&amp;amount.value=22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0" Type="http://schemas.openxmlformats.org/officeDocument/2006/relationships/hyperlink" Target="https://www.bancsabadell.com/txbs/CUExtractOperationsQueryNew.movementDetail.bs?benef=&amp;concepto=INGRESO%20EFECTIVO%20NIL%20MUNS%20ROURA&amp;benefAccount=&amp;amount.value=12,6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5" Type="http://schemas.openxmlformats.org/officeDocument/2006/relationships/hyperlink" Target="https://www.bancsabadell.com/txbs/CUExtractOperationsQueryNew.movementDetail.bs?benef=&amp;concepto=INGRESO%20EFECTIVO%20GEMA%20CRISOPULLI%20ALDEANUEVA%20-%20LLIBRES%20(100%25)&amp;benefAccount=&amp;amount.value=17,0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43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LUANA%20PALLARES%20CUENCA%20-%20P3&amp;benefAccount=&amp;amount.value=20,00&amp;amount.currency=EUR&amp;valueDate.day=18&amp;valueDate.month=06&amp;valueDate.year=2013&amp;sessionDate.day=18&amp;sessionDate.month=06&amp;sessionDate.year=2013&amp;comisiones=&amp;observaciones=+&amp;oficinaOrigen=4221&amp;referencia1=&amp;referencia2=&amp;codConcepto=6&amp;codComun=02" TargetMode="External"/><Relationship Id="rId48" Type="http://schemas.openxmlformats.org/officeDocument/2006/relationships/hyperlink" Target="https://www.bancsabadell.com/txbs/CUExtractOperationsQueryNew.movementDetail.bs?benef=&amp;concepto=INGRESO%20EFECTIVO%20MARTINA%20FERRERA%20MI&#209;ANA&amp;benefAccount=&amp;amount.value=9,8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6" Type="http://schemas.openxmlformats.org/officeDocument/2006/relationships/hyperlink" Target="https://www.bancsabadell.com/txbs/CUExtractOperationsQueryNew.movementDetail.bs?benef=&amp;concepto=INGRESO%20EFECTIVO%20POL%20FERNANDEZ%20TORRES&amp;benefAccount=&amp;amount.value=122,1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4" Type="http://schemas.openxmlformats.org/officeDocument/2006/relationships/hyperlink" Target="https://www.bancsabadell.com/txbs/CUExtractOperationsQueryNew.movementDetail.bs?benef=&amp;concepto=INGRESO%20EFECTIVO%20ESTEL.LA%20GARCIA%20LOPEZ&amp;benefAccount=&amp;amount.value=45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9" Type="http://schemas.openxmlformats.org/officeDocument/2006/relationships/hyperlink" Target="https://www.bancsabadell.com/txbs/CUExtractOperationsQueryNew.movementDetail.bs?benef=&amp;concepto=INGRESO%20EFECTIVO%20PAU%20LLOVERAS%20PARRON&amp;benefAccount=&amp;amount.value=50,0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7" Type="http://schemas.openxmlformats.org/officeDocument/2006/relationships/hyperlink" Target="https://www.bancsabadell.com/txbs/CUExtractOperationsQueryNew.movementDetail.bs?benef=&amp;concepto=TRANSFERENCIA%20NAIRA%20TORTAJADA%20GARRIGOS&amp;benefAccount=&amp;amount.value=19,7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100" Type="http://schemas.openxmlformats.org/officeDocument/2006/relationships/hyperlink" Target="https://www.bancsabadell.com/txbs/CUExtractOperationsQueryNew.movementDetail.bs?benef=&amp;concepto=INGRESO%20EFECTIVO%20ENZO%20MULERO%20MARTINEZ&amp;benefAccount=&amp;amount.value=19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8" Type="http://schemas.openxmlformats.org/officeDocument/2006/relationships/hyperlink" Target="https://www.bancsabadell.com/txbs/CUExtractOperationsQueryNew.movementDetail.bs?benef=&amp;concepto=INGRESO%20EFECTIVO%20ELBA%20CANO%20VILAR&#211;&amp;benefAccount=&amp;amount.value=19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51" Type="http://schemas.openxmlformats.org/officeDocument/2006/relationships/hyperlink" Target="https://www.bancsabadell.com/txbs/CUExtractOperationsQueryNew.movementDetail.bs?benef=&amp;concepto=INGRESO%20EFECTIVO%20CARLA%20DIAZ%20SOLA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2" Type="http://schemas.openxmlformats.org/officeDocument/2006/relationships/hyperlink" Target="https://www.bancsabadell.com/txbs/CUExtractOperationsQueryNew.movementDetail.bs?benef=&amp;concepto=INGRESO%20EFECTIVO%20MARTA%20GARCIA%20ROURA&amp;benefAccount=&amp;amount.value=25,3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80" Type="http://schemas.openxmlformats.org/officeDocument/2006/relationships/hyperlink" Target="https://www.bancsabadell.com/txbs/CUExtractOperationsQueryNew.movementDetail.bs?benef=&amp;concepto=TRANSFERENCIA%20VICTOR%20MINAMBRES%20JIMENEZ&amp;benefAccount=&amp;amount.value=61,05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85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SERGI%20GARCIA%20GOMEZ%20%20PRECOMANDA%20LLIBRES&amp;benefAccount=&amp;amount.value=44,30&amp;amount.currency=EUR&amp;valueDate.day=19&amp;valueDate.month=06&amp;valueDate.year=2013&amp;sessionDate.day=19&amp;sessionDate.month=06&amp;sessionDate.year=2013&amp;comisiones=&amp;observaciones=+&amp;oficinaOrigen=0103&amp;referencia1=&amp;referencia2=&amp;codConcepto=6&amp;codComun=02" TargetMode="External"/><Relationship Id="rId93" Type="http://schemas.openxmlformats.org/officeDocument/2006/relationships/hyperlink" Target="https://www.bancsabadell.com/txbs/CUExtractOperationsQueryNew.movementDetail.bs?benef=&amp;concepto=INGRESO%20EFECTIVO%20ALEJANDRO%20GOMEZ%20CRESPO&amp;benefAccount=&amp;amount.value=70,5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98" Type="http://schemas.openxmlformats.org/officeDocument/2006/relationships/hyperlink" Target="https://www.bancsabadell.com/txbs/CUExtractOperationsQueryNew.movementDetail.bs?benef=&amp;concepto=INGRESO%20EFECTIVO%20PAULA%20MARGEL&#205;%20CUBERO&amp;benefAccount=&amp;amount.value=50,0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3" Type="http://schemas.openxmlformats.org/officeDocument/2006/relationships/image" Target="../media/image2.gif"/><Relationship Id="rId12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POL%20ESCUDER%20CANO&amp;benefAccount=&amp;amount.value=45,70&amp;amount.currency=EUR&amp;valueDate.day=17&amp;valueDate.month=06&amp;valueDate.year=2013&amp;sessionDate.day=17&amp;sessionDate.month=06&amp;sessionDate.year=2013&amp;comisiones=&amp;observaciones=+&amp;oficinaOrigen=0103&amp;referencia1=&amp;referencia2=&amp;codConcepto=6&amp;codComun=02" TargetMode="External"/><Relationship Id="rId17" Type="http://schemas.openxmlformats.org/officeDocument/2006/relationships/hyperlink" Target="https://www.bancsabadell.com/txbs/CUExtractOperationsQueryNew.movementDetail.bs?benef=&amp;concepto=INGRESO%20EFECTIVO%20D&#218;NIA%20MATUTE%20CASAS&amp;benefAccount=&amp;amount.value=12,6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5" Type="http://schemas.openxmlformats.org/officeDocument/2006/relationships/hyperlink" Target="https://www.bancsabadell.com/txbs/CUExtractOperationsQueryNew.movementDetail.bs?benef=&amp;concepto=INGRESO%20EFECTIVO%20MAITE%20ARTIGAS%20OLIVARES&amp;benefAccount=&amp;amount.value=9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3" Type="http://schemas.openxmlformats.org/officeDocument/2006/relationships/hyperlink" Target="https://www.bancsabadell.com/txbs/CUExtractOperationsQueryNew.movementDetail.bs?benef=&amp;concepto=INGRESO%20EFECTIVO%20MIREIA%20MARTIN%20ARTIGAS&amp;benefAccount=&amp;amount.value=45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8" Type="http://schemas.openxmlformats.org/officeDocument/2006/relationships/hyperlink" Target="https://www.bancsabadell.com/txbs/CUExtractOperationsQueryNew.movementDetail.bs?benef=&amp;concepto=INGRESO%20EFECTIVO%20ARANTXA%20AMBRONA%20SIERRA&amp;benefAccount=&amp;amount.value=61,0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46" Type="http://schemas.openxmlformats.org/officeDocument/2006/relationships/hyperlink" Target="https://www.bancsabadell.com/txbs/CUExtractOperationsQueryNew.movementDetail.bs?benef=&amp;concepto=INGRESO%20EFECTIVO%20ALEIX%20RIOS%20PITUVI%20-%20LLIBRES%20(50%25)&amp;benefAccount=&amp;amount.value=9,8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9" Type="http://schemas.openxmlformats.org/officeDocument/2006/relationships/hyperlink" Target="https://www.bancsabadell.com/txbs/CUExtractOperationsQueryNew.movementDetail.bs?benef=&amp;concepto=INGRESO%20EFECTIVO%20ALI%20BASHIR&amp;benefAccount=&amp;amount.value=50,0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7" Type="http://schemas.openxmlformats.org/officeDocument/2006/relationships/hyperlink" Target="https://www.bancsabadell.com/txbs/CUExtractOperationsQueryNew.movementDetail.bs?benef=&amp;concepto=INGRESO%20EFECTIVO%20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20" Type="http://schemas.openxmlformats.org/officeDocument/2006/relationships/hyperlink" Target="https://www.bancsabadell.com/txbs/CUExtractOperationsQueryNew.movementDetail.bs?benef=&amp;concepto=INGRESO%20EFECTIVO%20ALMA%20CARMONA%20MU&#209;OZ&amp;benefAccount=&amp;amount.value=19,70&amp;amount.currency=EUR&amp;valueDate.day=17&amp;valueDate.month=06&amp;valueDate.year=2013&amp;sessionDate.day=17&amp;sessionDate.month=06&amp;sessionDate.year=2013&amp;comisiones=&amp;observaciones=+&amp;oficinaOrigen=0184&amp;referencia1=&amp;referencia2=&amp;codConcepto=6&amp;codComun=02" TargetMode="External"/><Relationship Id="rId41" Type="http://schemas.openxmlformats.org/officeDocument/2006/relationships/hyperlink" Target="https://www.bancsabadell.com/txbs/CUExtractOperationsQueryNew.movementDetail.bs?benef=&amp;concepto=INGRESO%20EFECTIVO%20PAULA%20RIVAS%20SU&#209;E&amp;benefAccount=&amp;amount.value=22,8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4" Type="http://schemas.openxmlformats.org/officeDocument/2006/relationships/hyperlink" Target="https://www.bancsabadell.com/txbs/CUExtractOperationsQueryNew.movementDetail.bs?benef=&amp;concepto=INGRESO%20EFECTIVO%20LIDIA%20ABRIL%20OLIVARES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2" Type="http://schemas.openxmlformats.org/officeDocument/2006/relationships/hyperlink" Target="https://www.bancsabadell.com/txbs/CUExtractOperationsQueryNew.movementDetail.bs?benef=&amp;concepto=INGRESO%20EFECTIVO%20BERTA%20NOVEL%20JUTGE%20-%20LLIBRES%20TEXT%202013/2014&amp;benefAccount=&amp;amount.value=19,70&amp;amount.currency=EUR&amp;valueDate.day=19&amp;valueDate.month=06&amp;valueDate.year=2013&amp;sessionDate.day=18&amp;sessionDate.month=06&amp;sessionDate.year=2013&amp;comisiones=&amp;observaciones=+&amp;oficinaOrigen=0195&amp;referencia1=&amp;referencia2=&amp;codConcepto=6&amp;codComun=02" TargetMode="External"/><Relationship Id="rId70" Type="http://schemas.openxmlformats.org/officeDocument/2006/relationships/hyperlink" Target="https://www.bancsabadell.com/txbs/CUExtractOperationsQueryNew.movementDetail.bs?benef=&amp;concepto=INGRESO%20EFECTIVO%20IKER%20LLOVERAS%20PARRON&amp;benefAccount=&amp;amount.value=9,8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5" Type="http://schemas.openxmlformats.org/officeDocument/2006/relationships/hyperlink" Target="https://www.bancsabadell.com/txbs/CUExtractOperationsQueryNew.movementDetail.bs?benef=&amp;concepto=TRANSFERENCIA%20DE%20MIREIA%20SANZ%20MARTIN&amp;benefAccount=&amp;amount.value=59,9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83" Type="http://schemas.openxmlformats.org/officeDocument/2006/relationships/hyperlink" Target="https://www.bancsabadell.com/txbs/CUExtractOperationsQueryNew.movementDetail.bs?benef=&amp;concepto=INGRESO%20EFECTIVO%20XAVIER%20MEDINA%20VARGAS&amp;benefAccount=&amp;amount.value=19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88" Type="http://schemas.openxmlformats.org/officeDocument/2006/relationships/hyperlink" Target="https://www.bancsabadell.com/txbs/CUExtractOperationsQueryNew.movementDetail.bs?benef=&amp;concepto=INGRESO%20EFECTIVO%20BLAI%20GISPERT%20SANGERMAN&amp;benefAccount=&amp;amount.value=9,8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91" Type="http://schemas.openxmlformats.org/officeDocument/2006/relationships/hyperlink" Target="https://www.bancsabadell.com/txbs/CUExtractOperationsQueryNew.movementDetail.bs?benef=&amp;concepto=INGRESO%20EFECTIVO%20IKER%20SOLAGRAN%20CABANA&amp;benefAccount=&amp;amount.value=22,8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96" Type="http://schemas.openxmlformats.org/officeDocument/2006/relationships/hyperlink" Target="https://www.bancsabadell.com/txbs/CUExtractOperationsQueryNew.movementDetail.bs?benef=&amp;concepto=INGRESO%20EFECTIVO%20ORIOL%20CALSAPEU%20FENOY&amp;benefAccount=&amp;amount.value=61,0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bancsabadell.com/txbs/CUExtractOperationsQueryNew.movementDetail.bs?benef=&amp;concepto=INGRESO%20EFECTIVO%20JOAN%20MOLERO%20BLANCH%20LLIBRES%20TEXT&amp;benefAccount=&amp;amount.value=45,70&amp;amount.currency=EUR&amp;valueDate.day=17&amp;valueDate.month=06&amp;valueDate.year=2013&amp;sessionDate.day=17&amp;sessionDate.month=06&amp;sessionDate.year=2013&amp;comisiones=&amp;observaciones=+&amp;oficinaOrigen=0184&amp;referencia1=&amp;referencia2=&amp;codConcepto=6&amp;codComun=02" TargetMode="External"/><Relationship Id="rId15" Type="http://schemas.openxmlformats.org/officeDocument/2006/relationships/hyperlink" Target="https://www.bancsabadell.com/txbs/CUExtractOperationsQueryNew.movementDetail.bs?benef=&amp;concepto=INGRESO%20EFECTIVO%20ERIC%20PAVON%20GARCIA&amp;benefAccount=&amp;amount.value=9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3" Type="http://schemas.openxmlformats.org/officeDocument/2006/relationships/hyperlink" Target="https://www.bancsabadell.com/txbs/CUExtractOperationsQueryNew.movementDetail.bs?benef=&amp;concepto=INGRESO%20EFECTIVO%20ARNAU%20VALIENTE%20ALFONSO&amp;benefAccount=&amp;amount.value=100,1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28" Type="http://schemas.openxmlformats.org/officeDocument/2006/relationships/hyperlink" Target="https://www.bancsabadell.com/txbs/CUExtractOperationsQueryNew.movementDetail.bs?benef=&amp;concepto=INGRESO%20EFECTIVO%20JUDIT%20NOGUERA%20SOL&#192;&amp;benefAccount=&amp;amount.value=100,1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6" Type="http://schemas.openxmlformats.org/officeDocument/2006/relationships/hyperlink" Target="https://www.bancsabadell.com/txbs/CUExtractOperationsQueryNew.movementDetail.bs?benef=&amp;concepto=INGRESO%20EFECTIVO%20&amp;benefAccount=&amp;amount.value=45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49" Type="http://schemas.openxmlformats.org/officeDocument/2006/relationships/hyperlink" Target="https://www.bancsabadell.com/txbs/CUExtractOperationsQueryNew.movementDetail.bs?benef=&amp;concepto=INGRESO%20EFECTIVO%20ALBERT%20PAYA%20GARCIA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7" Type="http://schemas.openxmlformats.org/officeDocument/2006/relationships/hyperlink" Target="https://www.bancsabadell.com/txbs/CUExtractOperationsQueryNew.movementDetail.bs?benef=&amp;concepto=INGRESO%20EFECTIVO%20SAN&#199;A%20LORENTE%20SEBASTIAN&amp;benefAccount=&amp;amount.value=25,3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10" Type="http://schemas.openxmlformats.org/officeDocument/2006/relationships/hyperlink" Target="https://www.bancsabadell.com/txbs/CUExtractOperationsQueryNew.movementDetail.bs?benef=&amp;concepto=INGRESO%20EFECTIVO%20MAR%20TAPIAS%20CARBONELL&amp;benefAccount=&amp;amount.value=19,7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1" Type="http://schemas.openxmlformats.org/officeDocument/2006/relationships/hyperlink" Target="https://www.bancsabadell.com/txbs/CUExtractOperationsQueryNew.movementDetail.bs?benef=&amp;concepto=INGRESO%20EFECTIVO%20ERIC%20GONZALEZ%20VELA%20CURSO%202&#186;&amp;benefAccount=&amp;amount.value=50,05&amp;amount.currency=EUR&amp;valueDate.day=18&amp;valueDate.month=06&amp;valueDate.year=2013&amp;sessionDate.day=17&amp;sessionDate.month=06&amp;sessionDate.year=2013&amp;comisiones=&amp;observaciones=+&amp;oficinaOrigen=0068&amp;referencia1=&amp;referencia2=&amp;codConcepto=6&amp;codComun=02" TargetMode="External"/><Relationship Id="rId44" Type="http://schemas.openxmlformats.org/officeDocument/2006/relationships/hyperlink" Target="https://www.bancsabadell.com/txbs/CUExtractOperationsQueryNew.movementDetail.bs?benef=&amp;concepto=INGRESO%20EFECTIVO%20ALEIX%20COSTA%20SAGRE%20-%20LLIBRES%20(100%25)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52" Type="http://schemas.openxmlformats.org/officeDocument/2006/relationships/hyperlink" Target="https://www.bancsabadell.com/txbs/CUExtractOperationsQueryNew.movementDetail.bs?benef=&amp;concepto=INGRESO%20EFECTIVO%20PAU%20DIAZ%20SOLA&amp;benefAccount=&amp;amount.value=25,3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0" Type="http://schemas.openxmlformats.org/officeDocument/2006/relationships/hyperlink" Target="https://www.bancsabadell.com/txbs/CUExtractOperationsQueryNew.movementDetail.bs?benef=&amp;concepto=INGRESO%20EFECTIVO%20ASHA%20BASHIR&amp;benefAccount=&amp;amount.value=61,05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65" Type="http://schemas.openxmlformats.org/officeDocument/2006/relationships/hyperlink" Target="https://www.bancsabadell.com/txbs/CUExtractOperationsQueryNew.movementDetail.bs?benef=&amp;concepto=INGRESO%20EFECTIVO%20AINA%20PLANET%20PUJOL&amp;benefAccount=&amp;amount.value=45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3" Type="http://schemas.openxmlformats.org/officeDocument/2006/relationships/hyperlink" Target="https://www.bancsabadell.com/txbs/CUExtractOperationsQueryNew.movementDetail.bs?benef=&amp;concepto=INGRESO%20EFECTIVO%20JUDIT%20SALVADOR%20GONZALEZ&amp;benefAccount=&amp;amount.value=25,3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Relationship Id="rId78" Type="http://schemas.openxmlformats.org/officeDocument/2006/relationships/hyperlink" Target="https://www.bancsabadell.com/txbs/CUExtractOperationsQueryNew.movementDetail.bs?benef=&amp;concepto=TRANSFERENCIA%20ISABEL%20GUELL%20COMAS&amp;benefAccount=&amp;amount.value=45,70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81" Type="http://schemas.openxmlformats.org/officeDocument/2006/relationships/hyperlink" Target="https://www.bancsabadell.com/txbs/CUExtractOperationsQueryNew.movementDetail.bs?benef=&amp;concepto=TRANSFERENCIA%20RAMON%20QUILEZ%20ONETI&amp;benefAccount=&amp;amount.value=61,05&amp;amount.currency=EUR&amp;valueDate.day=19&amp;valueDate.month=06&amp;valueDate.year=2013&amp;sessionDate.day=19&amp;sessionDate.month=06&amp;sessionDate.year=2013&amp;comisiones=&amp;observaciones=+&amp;oficinaOrigen=0901&amp;referencia1=&amp;referencia2=&amp;codConcepto=16&amp;codComun=04" TargetMode="External"/><Relationship Id="rId86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RICARD%20GARCIA%20GOMEZ%20PRECOMENDA%20LLIBRES&amp;benefAccount=&amp;amount.value=100,10&amp;amount.currency=EUR&amp;valueDate.day=19&amp;valueDate.month=06&amp;valueDate.year=2013&amp;sessionDate.day=19&amp;sessionDate.month=06&amp;sessionDate.year=2013&amp;comisiones=&amp;observaciones=+&amp;oficinaOrigen=0103&amp;referencia1=&amp;referencia2=&amp;codConcepto=6&amp;codComun=02" TargetMode="External"/><Relationship Id="rId94" Type="http://schemas.openxmlformats.org/officeDocument/2006/relationships/hyperlink" Target="https://www.bancsabadell.com/txbs/CUExtractOperationsQueryNew.movementDetail.bs?benef=&amp;concepto=INGRESO%20EFECTIVO%20ADAM%20GIMENEZ%20ROJAS&amp;benefAccount=&amp;amount.value=100,1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99" Type="http://schemas.openxmlformats.org/officeDocument/2006/relationships/hyperlink" Target="https://www.bancsabadell.com/txbs/CUExtractOperationsQueryNew.movementDetail.bs?benef=&amp;concepto=INGRESO%20EFECTIVO%20PATRICIA%20REQUENA%20MORENO&amp;benefAccount=&amp;amount.value=19,70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101" Type="http://schemas.openxmlformats.org/officeDocument/2006/relationships/hyperlink" Target="https://www.bancsabadell.com/txbs/CUExtractOperationsQueryNew.movementDetail.bs?benef=&amp;concepto=INGRESO%20EFECTIVO%20SHEILA%20ZANGARITA%20HERRERO&amp;benefAccount=&amp;amount.value=22,85&amp;amount.currency=EUR&amp;valueDate.day=19&amp;valueDate.month=06&amp;valueDate.year=2013&amp;sessionDate.day=19&amp;sessionDate.month=06&amp;sessionDate.year=2013&amp;comisiones=&amp;observaciones=+&amp;oficinaOrigen=5357&amp;referencia1=&amp;referencia2=&amp;codConcepto=6&amp;codComun=02" TargetMode="External"/><Relationship Id="rId4" Type="http://schemas.openxmlformats.org/officeDocument/2006/relationships/hyperlink" Target="https://www.bancsabadell.com/txbs/CUExtractOperationsQueryNew.movementDetail.bs?benef=&amp;concepto=INGRESO%20EFECTIVO%20HECTOR%20LOPEZ%20SANCHEZ&amp;benefAccount=&amp;amount.value=9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9" Type="http://schemas.openxmlformats.org/officeDocument/2006/relationships/hyperlink" Target="https://www.bancsabadell.com/txbs/CUExtractOperationsQueryNew.movementDetail.bs?benef=&amp;concepto=INGRESO%20EFECTIVO%20EMMA%20MARTIN%20JUANES&amp;benefAccount=&amp;amount.value=25,30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13" Type="http://schemas.openxmlformats.org/officeDocument/2006/relationships/hyperlink" Target="https://www.bancsabadell.com/txbs/CUExtractOperationsQueryNew.movementDetail.bs?benef=&amp;concepto=INGRESO%20EFECTIVO%20POR%20CUENTA%20DE%20%20%20%20%20%20%20%20%20%20%20%20%20%20%20%20%20%20%20LAIA%20ESCUDER%20CANO&amp;benefAccount=&amp;amount.value=45,70&amp;amount.currency=EUR&amp;valueDate.day=17&amp;valueDate.month=06&amp;valueDate.year=2013&amp;sessionDate.day=17&amp;sessionDate.month=06&amp;sessionDate.year=2013&amp;comisiones=&amp;observaciones=+&amp;oficinaOrigen=0103&amp;referencia1=&amp;referencia2=&amp;codConcepto=6&amp;codComun=02" TargetMode="External"/><Relationship Id="rId18" Type="http://schemas.openxmlformats.org/officeDocument/2006/relationships/hyperlink" Target="https://www.bancsabadell.com/txbs/CUExtractOperationsQueryNew.movementDetail.bs?benef=&amp;concepto=INGRESO%20EFECTIVO%20JOEL%20MATUTE%20CASAS&amp;benefAccount=&amp;amount.value=9,85&amp;amount.currency=EUR&amp;valueDate.day=17&amp;valueDate.month=06&amp;valueDate.year=2013&amp;sessionDate.day=17&amp;sessionDate.month=06&amp;sessionDate.year=2013&amp;comisiones=&amp;observaciones=+&amp;oficinaOrigen=5357&amp;referencia1=&amp;referencia2=&amp;codConcepto=6&amp;codComun=02" TargetMode="External"/><Relationship Id="rId39" Type="http://schemas.openxmlformats.org/officeDocument/2006/relationships/hyperlink" Target="https://www.bancsabadell.com/txbs/CUExtractOperationsQueryNew.movementDetail.bs?benef=&amp;concepto=INGRESO%20EFECTIVO%20ROC%20ESTEBAN%20MAJ&#192;&amp;benefAccount=&amp;amount.value=19,70&amp;amount.currency=EUR&amp;valueDate.day=18&amp;valueDate.month=06&amp;valueDate.year=2013&amp;sessionDate.day=18&amp;sessionDate.month=06&amp;sessionDate.year=2013&amp;comisiones=&amp;observaciones=+&amp;oficinaOrigen=5357&amp;referencia1=&amp;referencia2=&amp;codConcepto=6&amp;codComun=02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emf"/><Relationship Id="rId671" Type="http://schemas.openxmlformats.org/officeDocument/2006/relationships/image" Target="../media/image673.emf"/><Relationship Id="rId769" Type="http://schemas.openxmlformats.org/officeDocument/2006/relationships/image" Target="../media/image771.emf"/><Relationship Id="rId21" Type="http://schemas.openxmlformats.org/officeDocument/2006/relationships/image" Target="../media/image23.emf"/><Relationship Id="rId324" Type="http://schemas.openxmlformats.org/officeDocument/2006/relationships/image" Target="../media/image326.emf"/><Relationship Id="rId531" Type="http://schemas.openxmlformats.org/officeDocument/2006/relationships/image" Target="../media/image533.emf"/><Relationship Id="rId629" Type="http://schemas.openxmlformats.org/officeDocument/2006/relationships/image" Target="../media/image631.emf"/><Relationship Id="rId170" Type="http://schemas.openxmlformats.org/officeDocument/2006/relationships/image" Target="../media/image172.emf"/><Relationship Id="rId226" Type="http://schemas.openxmlformats.org/officeDocument/2006/relationships/image" Target="../media/image228.emf"/><Relationship Id="rId433" Type="http://schemas.openxmlformats.org/officeDocument/2006/relationships/image" Target="../media/image435.emf"/><Relationship Id="rId268" Type="http://schemas.openxmlformats.org/officeDocument/2006/relationships/image" Target="../media/image270.emf"/><Relationship Id="rId475" Type="http://schemas.openxmlformats.org/officeDocument/2006/relationships/image" Target="../media/image477.emf"/><Relationship Id="rId640" Type="http://schemas.openxmlformats.org/officeDocument/2006/relationships/image" Target="../media/image642.emf"/><Relationship Id="rId682" Type="http://schemas.openxmlformats.org/officeDocument/2006/relationships/image" Target="../media/image684.emf"/><Relationship Id="rId738" Type="http://schemas.openxmlformats.org/officeDocument/2006/relationships/image" Target="../media/image740.emf"/><Relationship Id="rId32" Type="http://schemas.openxmlformats.org/officeDocument/2006/relationships/image" Target="../media/image34.emf"/><Relationship Id="rId74" Type="http://schemas.openxmlformats.org/officeDocument/2006/relationships/image" Target="../media/image76.emf"/><Relationship Id="rId128" Type="http://schemas.openxmlformats.org/officeDocument/2006/relationships/image" Target="../media/image130.emf"/><Relationship Id="rId335" Type="http://schemas.openxmlformats.org/officeDocument/2006/relationships/image" Target="../media/image337.emf"/><Relationship Id="rId377" Type="http://schemas.openxmlformats.org/officeDocument/2006/relationships/image" Target="../media/image379.emf"/><Relationship Id="rId500" Type="http://schemas.openxmlformats.org/officeDocument/2006/relationships/image" Target="../media/image502.emf"/><Relationship Id="rId542" Type="http://schemas.openxmlformats.org/officeDocument/2006/relationships/image" Target="../media/image544.emf"/><Relationship Id="rId584" Type="http://schemas.openxmlformats.org/officeDocument/2006/relationships/image" Target="../media/image586.emf"/><Relationship Id="rId5" Type="http://schemas.openxmlformats.org/officeDocument/2006/relationships/image" Target="../media/image7.emf"/><Relationship Id="rId181" Type="http://schemas.openxmlformats.org/officeDocument/2006/relationships/image" Target="../media/image183.emf"/><Relationship Id="rId237" Type="http://schemas.openxmlformats.org/officeDocument/2006/relationships/image" Target="../media/image239.emf"/><Relationship Id="rId402" Type="http://schemas.openxmlformats.org/officeDocument/2006/relationships/image" Target="../media/image404.emf"/><Relationship Id="rId279" Type="http://schemas.openxmlformats.org/officeDocument/2006/relationships/image" Target="../media/image281.emf"/><Relationship Id="rId444" Type="http://schemas.openxmlformats.org/officeDocument/2006/relationships/image" Target="../media/image446.emf"/><Relationship Id="rId486" Type="http://schemas.openxmlformats.org/officeDocument/2006/relationships/image" Target="../media/image488.emf"/><Relationship Id="rId651" Type="http://schemas.openxmlformats.org/officeDocument/2006/relationships/image" Target="../media/image653.emf"/><Relationship Id="rId693" Type="http://schemas.openxmlformats.org/officeDocument/2006/relationships/image" Target="../media/image695.emf"/><Relationship Id="rId707" Type="http://schemas.openxmlformats.org/officeDocument/2006/relationships/image" Target="../media/image709.emf"/><Relationship Id="rId749" Type="http://schemas.openxmlformats.org/officeDocument/2006/relationships/image" Target="../media/image751.emf"/><Relationship Id="rId43" Type="http://schemas.openxmlformats.org/officeDocument/2006/relationships/image" Target="../media/image45.emf"/><Relationship Id="rId139" Type="http://schemas.openxmlformats.org/officeDocument/2006/relationships/image" Target="../media/image141.emf"/><Relationship Id="rId290" Type="http://schemas.openxmlformats.org/officeDocument/2006/relationships/image" Target="../media/image292.emf"/><Relationship Id="rId304" Type="http://schemas.openxmlformats.org/officeDocument/2006/relationships/image" Target="../media/image306.emf"/><Relationship Id="rId346" Type="http://schemas.openxmlformats.org/officeDocument/2006/relationships/image" Target="../media/image348.emf"/><Relationship Id="rId388" Type="http://schemas.openxmlformats.org/officeDocument/2006/relationships/image" Target="../media/image390.emf"/><Relationship Id="rId511" Type="http://schemas.openxmlformats.org/officeDocument/2006/relationships/image" Target="../media/image513.emf"/><Relationship Id="rId553" Type="http://schemas.openxmlformats.org/officeDocument/2006/relationships/image" Target="../media/image555.emf"/><Relationship Id="rId609" Type="http://schemas.openxmlformats.org/officeDocument/2006/relationships/image" Target="../media/image611.emf"/><Relationship Id="rId760" Type="http://schemas.openxmlformats.org/officeDocument/2006/relationships/image" Target="../media/image762.emf"/><Relationship Id="rId85" Type="http://schemas.openxmlformats.org/officeDocument/2006/relationships/image" Target="../media/image87.emf"/><Relationship Id="rId150" Type="http://schemas.openxmlformats.org/officeDocument/2006/relationships/image" Target="../media/image152.emf"/><Relationship Id="rId192" Type="http://schemas.openxmlformats.org/officeDocument/2006/relationships/image" Target="../media/image194.emf"/><Relationship Id="rId206" Type="http://schemas.openxmlformats.org/officeDocument/2006/relationships/image" Target="../media/image208.emf"/><Relationship Id="rId413" Type="http://schemas.openxmlformats.org/officeDocument/2006/relationships/image" Target="../media/image415.emf"/><Relationship Id="rId595" Type="http://schemas.openxmlformats.org/officeDocument/2006/relationships/image" Target="../media/image597.emf"/><Relationship Id="rId248" Type="http://schemas.openxmlformats.org/officeDocument/2006/relationships/image" Target="../media/image250.emf"/><Relationship Id="rId455" Type="http://schemas.openxmlformats.org/officeDocument/2006/relationships/image" Target="../media/image457.emf"/><Relationship Id="rId497" Type="http://schemas.openxmlformats.org/officeDocument/2006/relationships/image" Target="../media/image499.emf"/><Relationship Id="rId620" Type="http://schemas.openxmlformats.org/officeDocument/2006/relationships/image" Target="../media/image622.emf"/><Relationship Id="rId662" Type="http://schemas.openxmlformats.org/officeDocument/2006/relationships/image" Target="../media/image664.emf"/><Relationship Id="rId718" Type="http://schemas.openxmlformats.org/officeDocument/2006/relationships/image" Target="../media/image720.emf"/><Relationship Id="rId12" Type="http://schemas.openxmlformats.org/officeDocument/2006/relationships/image" Target="../media/image14.emf"/><Relationship Id="rId108" Type="http://schemas.openxmlformats.org/officeDocument/2006/relationships/image" Target="../media/image110.emf"/><Relationship Id="rId315" Type="http://schemas.openxmlformats.org/officeDocument/2006/relationships/image" Target="../media/image317.emf"/><Relationship Id="rId357" Type="http://schemas.openxmlformats.org/officeDocument/2006/relationships/image" Target="../media/image359.emf"/><Relationship Id="rId522" Type="http://schemas.openxmlformats.org/officeDocument/2006/relationships/image" Target="../media/image524.emf"/><Relationship Id="rId54" Type="http://schemas.openxmlformats.org/officeDocument/2006/relationships/image" Target="../media/image56.emf"/><Relationship Id="rId96" Type="http://schemas.openxmlformats.org/officeDocument/2006/relationships/image" Target="../media/image98.emf"/><Relationship Id="rId161" Type="http://schemas.openxmlformats.org/officeDocument/2006/relationships/image" Target="../media/image163.emf"/><Relationship Id="rId217" Type="http://schemas.openxmlformats.org/officeDocument/2006/relationships/image" Target="../media/image219.emf"/><Relationship Id="rId399" Type="http://schemas.openxmlformats.org/officeDocument/2006/relationships/image" Target="../media/image401.emf"/><Relationship Id="rId564" Type="http://schemas.openxmlformats.org/officeDocument/2006/relationships/image" Target="../media/image566.emf"/><Relationship Id="rId771" Type="http://schemas.openxmlformats.org/officeDocument/2006/relationships/image" Target="../media/image773.emf"/><Relationship Id="rId259" Type="http://schemas.openxmlformats.org/officeDocument/2006/relationships/image" Target="../media/image261.emf"/><Relationship Id="rId424" Type="http://schemas.openxmlformats.org/officeDocument/2006/relationships/image" Target="../media/image426.emf"/><Relationship Id="rId466" Type="http://schemas.openxmlformats.org/officeDocument/2006/relationships/image" Target="../media/image468.emf"/><Relationship Id="rId631" Type="http://schemas.openxmlformats.org/officeDocument/2006/relationships/image" Target="../media/image633.emf"/><Relationship Id="rId673" Type="http://schemas.openxmlformats.org/officeDocument/2006/relationships/image" Target="../media/image675.emf"/><Relationship Id="rId729" Type="http://schemas.openxmlformats.org/officeDocument/2006/relationships/image" Target="../media/image731.emf"/><Relationship Id="rId23" Type="http://schemas.openxmlformats.org/officeDocument/2006/relationships/image" Target="../media/image25.emf"/><Relationship Id="rId119" Type="http://schemas.openxmlformats.org/officeDocument/2006/relationships/image" Target="../media/image121.emf"/><Relationship Id="rId270" Type="http://schemas.openxmlformats.org/officeDocument/2006/relationships/image" Target="../media/image272.emf"/><Relationship Id="rId326" Type="http://schemas.openxmlformats.org/officeDocument/2006/relationships/image" Target="../media/image328.emf"/><Relationship Id="rId533" Type="http://schemas.openxmlformats.org/officeDocument/2006/relationships/image" Target="../media/image535.emf"/><Relationship Id="rId65" Type="http://schemas.openxmlformats.org/officeDocument/2006/relationships/image" Target="../media/image67.emf"/><Relationship Id="rId130" Type="http://schemas.openxmlformats.org/officeDocument/2006/relationships/image" Target="../media/image132.emf"/><Relationship Id="rId368" Type="http://schemas.openxmlformats.org/officeDocument/2006/relationships/image" Target="../media/image370.emf"/><Relationship Id="rId575" Type="http://schemas.openxmlformats.org/officeDocument/2006/relationships/image" Target="../media/image577.emf"/><Relationship Id="rId740" Type="http://schemas.openxmlformats.org/officeDocument/2006/relationships/image" Target="../media/image742.emf"/><Relationship Id="rId172" Type="http://schemas.openxmlformats.org/officeDocument/2006/relationships/image" Target="../media/image174.emf"/><Relationship Id="rId228" Type="http://schemas.openxmlformats.org/officeDocument/2006/relationships/image" Target="../media/image230.emf"/><Relationship Id="rId435" Type="http://schemas.openxmlformats.org/officeDocument/2006/relationships/image" Target="../media/image437.emf"/><Relationship Id="rId477" Type="http://schemas.openxmlformats.org/officeDocument/2006/relationships/image" Target="../media/image479.emf"/><Relationship Id="rId600" Type="http://schemas.openxmlformats.org/officeDocument/2006/relationships/image" Target="../media/image602.emf"/><Relationship Id="rId642" Type="http://schemas.openxmlformats.org/officeDocument/2006/relationships/image" Target="../media/image644.emf"/><Relationship Id="rId684" Type="http://schemas.openxmlformats.org/officeDocument/2006/relationships/image" Target="../media/image686.emf"/><Relationship Id="rId281" Type="http://schemas.openxmlformats.org/officeDocument/2006/relationships/image" Target="../media/image283.emf"/><Relationship Id="rId337" Type="http://schemas.openxmlformats.org/officeDocument/2006/relationships/image" Target="../media/image339.emf"/><Relationship Id="rId502" Type="http://schemas.openxmlformats.org/officeDocument/2006/relationships/image" Target="../media/image504.emf"/><Relationship Id="rId34" Type="http://schemas.openxmlformats.org/officeDocument/2006/relationships/image" Target="../media/image36.emf"/><Relationship Id="rId76" Type="http://schemas.openxmlformats.org/officeDocument/2006/relationships/image" Target="../media/image78.emf"/><Relationship Id="rId141" Type="http://schemas.openxmlformats.org/officeDocument/2006/relationships/image" Target="../media/image143.emf"/><Relationship Id="rId379" Type="http://schemas.openxmlformats.org/officeDocument/2006/relationships/image" Target="../media/image381.emf"/><Relationship Id="rId544" Type="http://schemas.openxmlformats.org/officeDocument/2006/relationships/image" Target="../media/image546.emf"/><Relationship Id="rId586" Type="http://schemas.openxmlformats.org/officeDocument/2006/relationships/image" Target="../media/image588.emf"/><Relationship Id="rId751" Type="http://schemas.openxmlformats.org/officeDocument/2006/relationships/image" Target="../media/image753.emf"/><Relationship Id="rId7" Type="http://schemas.openxmlformats.org/officeDocument/2006/relationships/image" Target="../media/image9.emf"/><Relationship Id="rId183" Type="http://schemas.openxmlformats.org/officeDocument/2006/relationships/image" Target="../media/image185.emf"/><Relationship Id="rId239" Type="http://schemas.openxmlformats.org/officeDocument/2006/relationships/image" Target="../media/image241.emf"/><Relationship Id="rId390" Type="http://schemas.openxmlformats.org/officeDocument/2006/relationships/image" Target="../media/image392.emf"/><Relationship Id="rId404" Type="http://schemas.openxmlformats.org/officeDocument/2006/relationships/image" Target="../media/image406.emf"/><Relationship Id="rId446" Type="http://schemas.openxmlformats.org/officeDocument/2006/relationships/image" Target="../media/image448.emf"/><Relationship Id="rId611" Type="http://schemas.openxmlformats.org/officeDocument/2006/relationships/image" Target="../media/image613.emf"/><Relationship Id="rId653" Type="http://schemas.openxmlformats.org/officeDocument/2006/relationships/image" Target="../media/image655.emf"/><Relationship Id="rId250" Type="http://schemas.openxmlformats.org/officeDocument/2006/relationships/image" Target="../media/image252.emf"/><Relationship Id="rId292" Type="http://schemas.openxmlformats.org/officeDocument/2006/relationships/image" Target="../media/image294.emf"/><Relationship Id="rId306" Type="http://schemas.openxmlformats.org/officeDocument/2006/relationships/image" Target="../media/image308.emf"/><Relationship Id="rId488" Type="http://schemas.openxmlformats.org/officeDocument/2006/relationships/image" Target="../media/image490.emf"/><Relationship Id="rId695" Type="http://schemas.openxmlformats.org/officeDocument/2006/relationships/image" Target="../media/image697.emf"/><Relationship Id="rId709" Type="http://schemas.openxmlformats.org/officeDocument/2006/relationships/image" Target="../media/image711.emf"/><Relationship Id="rId45" Type="http://schemas.openxmlformats.org/officeDocument/2006/relationships/image" Target="../media/image47.emf"/><Relationship Id="rId87" Type="http://schemas.openxmlformats.org/officeDocument/2006/relationships/image" Target="../media/image89.emf"/><Relationship Id="rId110" Type="http://schemas.openxmlformats.org/officeDocument/2006/relationships/image" Target="../media/image112.emf"/><Relationship Id="rId348" Type="http://schemas.openxmlformats.org/officeDocument/2006/relationships/image" Target="../media/image350.emf"/><Relationship Id="rId513" Type="http://schemas.openxmlformats.org/officeDocument/2006/relationships/image" Target="../media/image515.emf"/><Relationship Id="rId555" Type="http://schemas.openxmlformats.org/officeDocument/2006/relationships/image" Target="../media/image557.emf"/><Relationship Id="rId597" Type="http://schemas.openxmlformats.org/officeDocument/2006/relationships/image" Target="../media/image599.emf"/><Relationship Id="rId720" Type="http://schemas.openxmlformats.org/officeDocument/2006/relationships/image" Target="../media/image722.emf"/><Relationship Id="rId762" Type="http://schemas.openxmlformats.org/officeDocument/2006/relationships/image" Target="../media/image764.emf"/><Relationship Id="rId152" Type="http://schemas.openxmlformats.org/officeDocument/2006/relationships/image" Target="../media/image154.emf"/><Relationship Id="rId194" Type="http://schemas.openxmlformats.org/officeDocument/2006/relationships/image" Target="../media/image196.emf"/><Relationship Id="rId208" Type="http://schemas.openxmlformats.org/officeDocument/2006/relationships/image" Target="../media/image210.emf"/><Relationship Id="rId415" Type="http://schemas.openxmlformats.org/officeDocument/2006/relationships/image" Target="../media/image417.emf"/><Relationship Id="rId457" Type="http://schemas.openxmlformats.org/officeDocument/2006/relationships/image" Target="../media/image459.emf"/><Relationship Id="rId622" Type="http://schemas.openxmlformats.org/officeDocument/2006/relationships/image" Target="../media/image624.emf"/><Relationship Id="rId261" Type="http://schemas.openxmlformats.org/officeDocument/2006/relationships/image" Target="../media/image263.emf"/><Relationship Id="rId499" Type="http://schemas.openxmlformats.org/officeDocument/2006/relationships/image" Target="../media/image501.emf"/><Relationship Id="rId664" Type="http://schemas.openxmlformats.org/officeDocument/2006/relationships/image" Target="../media/image666.emf"/><Relationship Id="rId14" Type="http://schemas.openxmlformats.org/officeDocument/2006/relationships/image" Target="../media/image16.emf"/><Relationship Id="rId56" Type="http://schemas.openxmlformats.org/officeDocument/2006/relationships/image" Target="../media/image58.emf"/><Relationship Id="rId317" Type="http://schemas.openxmlformats.org/officeDocument/2006/relationships/image" Target="../media/image319.emf"/><Relationship Id="rId359" Type="http://schemas.openxmlformats.org/officeDocument/2006/relationships/image" Target="../media/image361.emf"/><Relationship Id="rId524" Type="http://schemas.openxmlformats.org/officeDocument/2006/relationships/image" Target="../media/image526.emf"/><Relationship Id="rId566" Type="http://schemas.openxmlformats.org/officeDocument/2006/relationships/image" Target="../media/image568.emf"/><Relationship Id="rId731" Type="http://schemas.openxmlformats.org/officeDocument/2006/relationships/image" Target="../media/image733.emf"/><Relationship Id="rId773" Type="http://schemas.openxmlformats.org/officeDocument/2006/relationships/image" Target="../media/image775.emf"/><Relationship Id="rId98" Type="http://schemas.openxmlformats.org/officeDocument/2006/relationships/image" Target="../media/image100.emf"/><Relationship Id="rId121" Type="http://schemas.openxmlformats.org/officeDocument/2006/relationships/image" Target="../media/image123.emf"/><Relationship Id="rId163" Type="http://schemas.openxmlformats.org/officeDocument/2006/relationships/image" Target="../media/image165.emf"/><Relationship Id="rId219" Type="http://schemas.openxmlformats.org/officeDocument/2006/relationships/image" Target="../media/image221.emf"/><Relationship Id="rId370" Type="http://schemas.openxmlformats.org/officeDocument/2006/relationships/image" Target="../media/image372.emf"/><Relationship Id="rId426" Type="http://schemas.openxmlformats.org/officeDocument/2006/relationships/image" Target="../media/image428.emf"/><Relationship Id="rId633" Type="http://schemas.openxmlformats.org/officeDocument/2006/relationships/image" Target="../media/image635.emf"/><Relationship Id="rId230" Type="http://schemas.openxmlformats.org/officeDocument/2006/relationships/image" Target="../media/image232.emf"/><Relationship Id="rId468" Type="http://schemas.openxmlformats.org/officeDocument/2006/relationships/image" Target="../media/image470.emf"/><Relationship Id="rId675" Type="http://schemas.openxmlformats.org/officeDocument/2006/relationships/image" Target="../media/image677.emf"/><Relationship Id="rId25" Type="http://schemas.openxmlformats.org/officeDocument/2006/relationships/image" Target="../media/image27.emf"/><Relationship Id="rId67" Type="http://schemas.openxmlformats.org/officeDocument/2006/relationships/image" Target="../media/image69.emf"/><Relationship Id="rId272" Type="http://schemas.openxmlformats.org/officeDocument/2006/relationships/image" Target="../media/image274.emf"/><Relationship Id="rId328" Type="http://schemas.openxmlformats.org/officeDocument/2006/relationships/image" Target="../media/image330.emf"/><Relationship Id="rId535" Type="http://schemas.openxmlformats.org/officeDocument/2006/relationships/image" Target="../media/image537.emf"/><Relationship Id="rId577" Type="http://schemas.openxmlformats.org/officeDocument/2006/relationships/image" Target="../media/image579.emf"/><Relationship Id="rId700" Type="http://schemas.openxmlformats.org/officeDocument/2006/relationships/image" Target="../media/image702.emf"/><Relationship Id="rId742" Type="http://schemas.openxmlformats.org/officeDocument/2006/relationships/image" Target="../media/image744.emf"/><Relationship Id="rId132" Type="http://schemas.openxmlformats.org/officeDocument/2006/relationships/image" Target="../media/image134.emf"/><Relationship Id="rId174" Type="http://schemas.openxmlformats.org/officeDocument/2006/relationships/image" Target="../media/image176.emf"/><Relationship Id="rId381" Type="http://schemas.openxmlformats.org/officeDocument/2006/relationships/image" Target="../media/image383.emf"/><Relationship Id="rId602" Type="http://schemas.openxmlformats.org/officeDocument/2006/relationships/image" Target="../media/image604.emf"/><Relationship Id="rId241" Type="http://schemas.openxmlformats.org/officeDocument/2006/relationships/image" Target="../media/image243.emf"/><Relationship Id="rId437" Type="http://schemas.openxmlformats.org/officeDocument/2006/relationships/image" Target="../media/image439.emf"/><Relationship Id="rId479" Type="http://schemas.openxmlformats.org/officeDocument/2006/relationships/image" Target="../media/image481.emf"/><Relationship Id="rId644" Type="http://schemas.openxmlformats.org/officeDocument/2006/relationships/image" Target="../media/image646.emf"/><Relationship Id="rId686" Type="http://schemas.openxmlformats.org/officeDocument/2006/relationships/image" Target="../media/image688.emf"/><Relationship Id="rId36" Type="http://schemas.openxmlformats.org/officeDocument/2006/relationships/image" Target="../media/image38.emf"/><Relationship Id="rId283" Type="http://schemas.openxmlformats.org/officeDocument/2006/relationships/image" Target="../media/image285.emf"/><Relationship Id="rId339" Type="http://schemas.openxmlformats.org/officeDocument/2006/relationships/image" Target="../media/image341.emf"/><Relationship Id="rId490" Type="http://schemas.openxmlformats.org/officeDocument/2006/relationships/image" Target="../media/image492.emf"/><Relationship Id="rId504" Type="http://schemas.openxmlformats.org/officeDocument/2006/relationships/image" Target="../media/image506.emf"/><Relationship Id="rId546" Type="http://schemas.openxmlformats.org/officeDocument/2006/relationships/image" Target="../media/image548.emf"/><Relationship Id="rId711" Type="http://schemas.openxmlformats.org/officeDocument/2006/relationships/image" Target="../media/image713.emf"/><Relationship Id="rId753" Type="http://schemas.openxmlformats.org/officeDocument/2006/relationships/image" Target="../media/image755.emf"/><Relationship Id="rId78" Type="http://schemas.openxmlformats.org/officeDocument/2006/relationships/image" Target="../media/image80.emf"/><Relationship Id="rId101" Type="http://schemas.openxmlformats.org/officeDocument/2006/relationships/image" Target="../media/image103.emf"/><Relationship Id="rId143" Type="http://schemas.openxmlformats.org/officeDocument/2006/relationships/image" Target="../media/image145.emf"/><Relationship Id="rId185" Type="http://schemas.openxmlformats.org/officeDocument/2006/relationships/image" Target="../media/image187.emf"/><Relationship Id="rId350" Type="http://schemas.openxmlformats.org/officeDocument/2006/relationships/image" Target="../media/image352.emf"/><Relationship Id="rId406" Type="http://schemas.openxmlformats.org/officeDocument/2006/relationships/image" Target="../media/image408.emf"/><Relationship Id="rId588" Type="http://schemas.openxmlformats.org/officeDocument/2006/relationships/image" Target="../media/image590.emf"/><Relationship Id="rId9" Type="http://schemas.openxmlformats.org/officeDocument/2006/relationships/image" Target="../media/image11.emf"/><Relationship Id="rId210" Type="http://schemas.openxmlformats.org/officeDocument/2006/relationships/image" Target="../media/image212.emf"/><Relationship Id="rId392" Type="http://schemas.openxmlformats.org/officeDocument/2006/relationships/image" Target="../media/image394.emf"/><Relationship Id="rId448" Type="http://schemas.openxmlformats.org/officeDocument/2006/relationships/image" Target="../media/image450.emf"/><Relationship Id="rId613" Type="http://schemas.openxmlformats.org/officeDocument/2006/relationships/image" Target="../media/image615.emf"/><Relationship Id="rId655" Type="http://schemas.openxmlformats.org/officeDocument/2006/relationships/image" Target="../media/image657.emf"/><Relationship Id="rId697" Type="http://schemas.openxmlformats.org/officeDocument/2006/relationships/image" Target="../media/image699.emf"/><Relationship Id="rId252" Type="http://schemas.openxmlformats.org/officeDocument/2006/relationships/image" Target="../media/image254.emf"/><Relationship Id="rId294" Type="http://schemas.openxmlformats.org/officeDocument/2006/relationships/image" Target="../media/image296.emf"/><Relationship Id="rId308" Type="http://schemas.openxmlformats.org/officeDocument/2006/relationships/image" Target="../media/image310.emf"/><Relationship Id="rId515" Type="http://schemas.openxmlformats.org/officeDocument/2006/relationships/image" Target="../media/image517.emf"/><Relationship Id="rId722" Type="http://schemas.openxmlformats.org/officeDocument/2006/relationships/image" Target="../media/image724.emf"/><Relationship Id="rId47" Type="http://schemas.openxmlformats.org/officeDocument/2006/relationships/image" Target="../media/image49.emf"/><Relationship Id="rId89" Type="http://schemas.openxmlformats.org/officeDocument/2006/relationships/image" Target="../media/image91.emf"/><Relationship Id="rId112" Type="http://schemas.openxmlformats.org/officeDocument/2006/relationships/image" Target="../media/image114.emf"/><Relationship Id="rId154" Type="http://schemas.openxmlformats.org/officeDocument/2006/relationships/image" Target="../media/image156.emf"/><Relationship Id="rId361" Type="http://schemas.openxmlformats.org/officeDocument/2006/relationships/image" Target="../media/image363.emf"/><Relationship Id="rId557" Type="http://schemas.openxmlformats.org/officeDocument/2006/relationships/image" Target="../media/image559.emf"/><Relationship Id="rId599" Type="http://schemas.openxmlformats.org/officeDocument/2006/relationships/image" Target="../media/image601.emf"/><Relationship Id="rId764" Type="http://schemas.openxmlformats.org/officeDocument/2006/relationships/image" Target="../media/image766.emf"/><Relationship Id="rId196" Type="http://schemas.openxmlformats.org/officeDocument/2006/relationships/image" Target="../media/image198.emf"/><Relationship Id="rId417" Type="http://schemas.openxmlformats.org/officeDocument/2006/relationships/image" Target="../media/image419.emf"/><Relationship Id="rId459" Type="http://schemas.openxmlformats.org/officeDocument/2006/relationships/image" Target="../media/image461.emf"/><Relationship Id="rId624" Type="http://schemas.openxmlformats.org/officeDocument/2006/relationships/image" Target="../media/image626.emf"/><Relationship Id="rId666" Type="http://schemas.openxmlformats.org/officeDocument/2006/relationships/image" Target="../media/image668.emf"/><Relationship Id="rId16" Type="http://schemas.openxmlformats.org/officeDocument/2006/relationships/image" Target="../media/image18.emf"/><Relationship Id="rId221" Type="http://schemas.openxmlformats.org/officeDocument/2006/relationships/image" Target="../media/image223.emf"/><Relationship Id="rId263" Type="http://schemas.openxmlformats.org/officeDocument/2006/relationships/image" Target="../media/image265.emf"/><Relationship Id="rId319" Type="http://schemas.openxmlformats.org/officeDocument/2006/relationships/image" Target="../media/image321.emf"/><Relationship Id="rId470" Type="http://schemas.openxmlformats.org/officeDocument/2006/relationships/image" Target="../media/image472.emf"/><Relationship Id="rId526" Type="http://schemas.openxmlformats.org/officeDocument/2006/relationships/image" Target="../media/image528.emf"/><Relationship Id="rId58" Type="http://schemas.openxmlformats.org/officeDocument/2006/relationships/image" Target="../media/image60.emf"/><Relationship Id="rId123" Type="http://schemas.openxmlformats.org/officeDocument/2006/relationships/image" Target="../media/image125.emf"/><Relationship Id="rId330" Type="http://schemas.openxmlformats.org/officeDocument/2006/relationships/image" Target="../media/image332.emf"/><Relationship Id="rId568" Type="http://schemas.openxmlformats.org/officeDocument/2006/relationships/image" Target="../media/image570.emf"/><Relationship Id="rId733" Type="http://schemas.openxmlformats.org/officeDocument/2006/relationships/image" Target="../media/image735.emf"/><Relationship Id="rId775" Type="http://schemas.openxmlformats.org/officeDocument/2006/relationships/image" Target="../media/image777.emf"/><Relationship Id="rId165" Type="http://schemas.openxmlformats.org/officeDocument/2006/relationships/image" Target="../media/image167.emf"/><Relationship Id="rId372" Type="http://schemas.openxmlformats.org/officeDocument/2006/relationships/image" Target="../media/image374.emf"/><Relationship Id="rId428" Type="http://schemas.openxmlformats.org/officeDocument/2006/relationships/image" Target="../media/image430.emf"/><Relationship Id="rId635" Type="http://schemas.openxmlformats.org/officeDocument/2006/relationships/image" Target="../media/image637.emf"/><Relationship Id="rId677" Type="http://schemas.openxmlformats.org/officeDocument/2006/relationships/image" Target="../media/image679.emf"/><Relationship Id="rId232" Type="http://schemas.openxmlformats.org/officeDocument/2006/relationships/image" Target="../media/image234.emf"/><Relationship Id="rId274" Type="http://schemas.openxmlformats.org/officeDocument/2006/relationships/image" Target="../media/image276.emf"/><Relationship Id="rId481" Type="http://schemas.openxmlformats.org/officeDocument/2006/relationships/image" Target="../media/image483.emf"/><Relationship Id="rId702" Type="http://schemas.openxmlformats.org/officeDocument/2006/relationships/image" Target="../media/image704.emf"/><Relationship Id="rId27" Type="http://schemas.openxmlformats.org/officeDocument/2006/relationships/image" Target="../media/image29.emf"/><Relationship Id="rId69" Type="http://schemas.openxmlformats.org/officeDocument/2006/relationships/image" Target="../media/image71.emf"/><Relationship Id="rId134" Type="http://schemas.openxmlformats.org/officeDocument/2006/relationships/image" Target="../media/image136.emf"/><Relationship Id="rId537" Type="http://schemas.openxmlformats.org/officeDocument/2006/relationships/image" Target="../media/image539.emf"/><Relationship Id="rId579" Type="http://schemas.openxmlformats.org/officeDocument/2006/relationships/image" Target="../media/image581.emf"/><Relationship Id="rId744" Type="http://schemas.openxmlformats.org/officeDocument/2006/relationships/image" Target="../media/image746.emf"/><Relationship Id="rId80" Type="http://schemas.openxmlformats.org/officeDocument/2006/relationships/image" Target="../media/image82.emf"/><Relationship Id="rId176" Type="http://schemas.openxmlformats.org/officeDocument/2006/relationships/image" Target="../media/image178.emf"/><Relationship Id="rId341" Type="http://schemas.openxmlformats.org/officeDocument/2006/relationships/image" Target="../media/image343.emf"/><Relationship Id="rId383" Type="http://schemas.openxmlformats.org/officeDocument/2006/relationships/image" Target="../media/image385.emf"/><Relationship Id="rId439" Type="http://schemas.openxmlformats.org/officeDocument/2006/relationships/image" Target="../media/image441.emf"/><Relationship Id="rId590" Type="http://schemas.openxmlformats.org/officeDocument/2006/relationships/image" Target="../media/image592.emf"/><Relationship Id="rId604" Type="http://schemas.openxmlformats.org/officeDocument/2006/relationships/image" Target="../media/image606.emf"/><Relationship Id="rId646" Type="http://schemas.openxmlformats.org/officeDocument/2006/relationships/image" Target="../media/image648.emf"/><Relationship Id="rId201" Type="http://schemas.openxmlformats.org/officeDocument/2006/relationships/image" Target="../media/image203.emf"/><Relationship Id="rId243" Type="http://schemas.openxmlformats.org/officeDocument/2006/relationships/image" Target="../media/image245.emf"/><Relationship Id="rId285" Type="http://schemas.openxmlformats.org/officeDocument/2006/relationships/image" Target="../media/image287.emf"/><Relationship Id="rId450" Type="http://schemas.openxmlformats.org/officeDocument/2006/relationships/image" Target="../media/image452.emf"/><Relationship Id="rId506" Type="http://schemas.openxmlformats.org/officeDocument/2006/relationships/image" Target="../media/image508.emf"/><Relationship Id="rId688" Type="http://schemas.openxmlformats.org/officeDocument/2006/relationships/image" Target="../media/image690.emf"/><Relationship Id="rId38" Type="http://schemas.openxmlformats.org/officeDocument/2006/relationships/image" Target="../media/image40.emf"/><Relationship Id="rId103" Type="http://schemas.openxmlformats.org/officeDocument/2006/relationships/image" Target="../media/image105.emf"/><Relationship Id="rId310" Type="http://schemas.openxmlformats.org/officeDocument/2006/relationships/image" Target="../media/image312.emf"/><Relationship Id="rId492" Type="http://schemas.openxmlformats.org/officeDocument/2006/relationships/image" Target="../media/image494.emf"/><Relationship Id="rId548" Type="http://schemas.openxmlformats.org/officeDocument/2006/relationships/image" Target="../media/image550.emf"/><Relationship Id="rId713" Type="http://schemas.openxmlformats.org/officeDocument/2006/relationships/image" Target="../media/image715.emf"/><Relationship Id="rId755" Type="http://schemas.openxmlformats.org/officeDocument/2006/relationships/image" Target="../media/image757.emf"/><Relationship Id="rId91" Type="http://schemas.openxmlformats.org/officeDocument/2006/relationships/image" Target="../media/image93.emf"/><Relationship Id="rId145" Type="http://schemas.openxmlformats.org/officeDocument/2006/relationships/image" Target="../media/image147.emf"/><Relationship Id="rId187" Type="http://schemas.openxmlformats.org/officeDocument/2006/relationships/image" Target="../media/image189.emf"/><Relationship Id="rId352" Type="http://schemas.openxmlformats.org/officeDocument/2006/relationships/image" Target="../media/image354.emf"/><Relationship Id="rId394" Type="http://schemas.openxmlformats.org/officeDocument/2006/relationships/image" Target="../media/image396.emf"/><Relationship Id="rId408" Type="http://schemas.openxmlformats.org/officeDocument/2006/relationships/image" Target="../media/image410.emf"/><Relationship Id="rId615" Type="http://schemas.openxmlformats.org/officeDocument/2006/relationships/image" Target="../media/image617.emf"/><Relationship Id="rId212" Type="http://schemas.openxmlformats.org/officeDocument/2006/relationships/image" Target="../media/image214.emf"/><Relationship Id="rId254" Type="http://schemas.openxmlformats.org/officeDocument/2006/relationships/image" Target="../media/image256.emf"/><Relationship Id="rId657" Type="http://schemas.openxmlformats.org/officeDocument/2006/relationships/image" Target="../media/image659.emf"/><Relationship Id="rId699" Type="http://schemas.openxmlformats.org/officeDocument/2006/relationships/image" Target="../media/image701.emf"/><Relationship Id="rId49" Type="http://schemas.openxmlformats.org/officeDocument/2006/relationships/image" Target="../media/image51.emf"/><Relationship Id="rId114" Type="http://schemas.openxmlformats.org/officeDocument/2006/relationships/image" Target="../media/image116.emf"/><Relationship Id="rId296" Type="http://schemas.openxmlformats.org/officeDocument/2006/relationships/image" Target="../media/image298.emf"/><Relationship Id="rId461" Type="http://schemas.openxmlformats.org/officeDocument/2006/relationships/image" Target="../media/image463.emf"/><Relationship Id="rId517" Type="http://schemas.openxmlformats.org/officeDocument/2006/relationships/image" Target="../media/image519.emf"/><Relationship Id="rId559" Type="http://schemas.openxmlformats.org/officeDocument/2006/relationships/image" Target="../media/image561.emf"/><Relationship Id="rId724" Type="http://schemas.openxmlformats.org/officeDocument/2006/relationships/image" Target="../media/image726.emf"/><Relationship Id="rId766" Type="http://schemas.openxmlformats.org/officeDocument/2006/relationships/image" Target="../media/image768.emf"/><Relationship Id="rId60" Type="http://schemas.openxmlformats.org/officeDocument/2006/relationships/image" Target="../media/image62.emf"/><Relationship Id="rId156" Type="http://schemas.openxmlformats.org/officeDocument/2006/relationships/image" Target="../media/image158.emf"/><Relationship Id="rId198" Type="http://schemas.openxmlformats.org/officeDocument/2006/relationships/image" Target="../media/image200.emf"/><Relationship Id="rId321" Type="http://schemas.openxmlformats.org/officeDocument/2006/relationships/image" Target="../media/image323.emf"/><Relationship Id="rId363" Type="http://schemas.openxmlformats.org/officeDocument/2006/relationships/image" Target="../media/image365.emf"/><Relationship Id="rId419" Type="http://schemas.openxmlformats.org/officeDocument/2006/relationships/image" Target="../media/image421.emf"/><Relationship Id="rId570" Type="http://schemas.openxmlformats.org/officeDocument/2006/relationships/image" Target="../media/image572.emf"/><Relationship Id="rId626" Type="http://schemas.openxmlformats.org/officeDocument/2006/relationships/image" Target="../media/image628.emf"/><Relationship Id="rId223" Type="http://schemas.openxmlformats.org/officeDocument/2006/relationships/image" Target="../media/image225.emf"/><Relationship Id="rId430" Type="http://schemas.openxmlformats.org/officeDocument/2006/relationships/image" Target="../media/image432.emf"/><Relationship Id="rId668" Type="http://schemas.openxmlformats.org/officeDocument/2006/relationships/image" Target="../media/image670.emf"/><Relationship Id="rId18" Type="http://schemas.openxmlformats.org/officeDocument/2006/relationships/image" Target="../media/image20.emf"/><Relationship Id="rId265" Type="http://schemas.openxmlformats.org/officeDocument/2006/relationships/image" Target="../media/image267.emf"/><Relationship Id="rId472" Type="http://schemas.openxmlformats.org/officeDocument/2006/relationships/image" Target="../media/image474.emf"/><Relationship Id="rId528" Type="http://schemas.openxmlformats.org/officeDocument/2006/relationships/image" Target="../media/image530.emf"/><Relationship Id="rId735" Type="http://schemas.openxmlformats.org/officeDocument/2006/relationships/image" Target="../media/image737.emf"/><Relationship Id="rId125" Type="http://schemas.openxmlformats.org/officeDocument/2006/relationships/image" Target="../media/image127.emf"/><Relationship Id="rId167" Type="http://schemas.openxmlformats.org/officeDocument/2006/relationships/image" Target="../media/image169.emf"/><Relationship Id="rId332" Type="http://schemas.openxmlformats.org/officeDocument/2006/relationships/image" Target="../media/image334.emf"/><Relationship Id="rId374" Type="http://schemas.openxmlformats.org/officeDocument/2006/relationships/image" Target="../media/image376.emf"/><Relationship Id="rId581" Type="http://schemas.openxmlformats.org/officeDocument/2006/relationships/image" Target="../media/image583.emf"/><Relationship Id="rId777" Type="http://schemas.openxmlformats.org/officeDocument/2006/relationships/image" Target="../media/image779.emf"/><Relationship Id="rId71" Type="http://schemas.openxmlformats.org/officeDocument/2006/relationships/image" Target="../media/image73.emf"/><Relationship Id="rId234" Type="http://schemas.openxmlformats.org/officeDocument/2006/relationships/image" Target="../media/image236.emf"/><Relationship Id="rId637" Type="http://schemas.openxmlformats.org/officeDocument/2006/relationships/image" Target="../media/image639.emf"/><Relationship Id="rId679" Type="http://schemas.openxmlformats.org/officeDocument/2006/relationships/image" Target="../media/image681.emf"/><Relationship Id="rId2" Type="http://schemas.openxmlformats.org/officeDocument/2006/relationships/image" Target="../media/image4.emf"/><Relationship Id="rId29" Type="http://schemas.openxmlformats.org/officeDocument/2006/relationships/image" Target="../media/image31.emf"/><Relationship Id="rId276" Type="http://schemas.openxmlformats.org/officeDocument/2006/relationships/image" Target="../media/image278.emf"/><Relationship Id="rId441" Type="http://schemas.openxmlformats.org/officeDocument/2006/relationships/image" Target="../media/image443.emf"/><Relationship Id="rId483" Type="http://schemas.openxmlformats.org/officeDocument/2006/relationships/image" Target="../media/image485.emf"/><Relationship Id="rId539" Type="http://schemas.openxmlformats.org/officeDocument/2006/relationships/image" Target="../media/image541.emf"/><Relationship Id="rId690" Type="http://schemas.openxmlformats.org/officeDocument/2006/relationships/image" Target="../media/image692.emf"/><Relationship Id="rId704" Type="http://schemas.openxmlformats.org/officeDocument/2006/relationships/image" Target="../media/image706.emf"/><Relationship Id="rId746" Type="http://schemas.openxmlformats.org/officeDocument/2006/relationships/image" Target="../media/image748.emf"/><Relationship Id="rId40" Type="http://schemas.openxmlformats.org/officeDocument/2006/relationships/image" Target="../media/image42.emf"/><Relationship Id="rId136" Type="http://schemas.openxmlformats.org/officeDocument/2006/relationships/image" Target="../media/image138.emf"/><Relationship Id="rId178" Type="http://schemas.openxmlformats.org/officeDocument/2006/relationships/image" Target="../media/image180.emf"/><Relationship Id="rId301" Type="http://schemas.openxmlformats.org/officeDocument/2006/relationships/image" Target="../media/image303.emf"/><Relationship Id="rId343" Type="http://schemas.openxmlformats.org/officeDocument/2006/relationships/image" Target="../media/image345.emf"/><Relationship Id="rId550" Type="http://schemas.openxmlformats.org/officeDocument/2006/relationships/image" Target="../media/image552.emf"/><Relationship Id="rId82" Type="http://schemas.openxmlformats.org/officeDocument/2006/relationships/image" Target="../media/image84.emf"/><Relationship Id="rId203" Type="http://schemas.openxmlformats.org/officeDocument/2006/relationships/image" Target="../media/image205.emf"/><Relationship Id="rId385" Type="http://schemas.openxmlformats.org/officeDocument/2006/relationships/image" Target="../media/image387.emf"/><Relationship Id="rId592" Type="http://schemas.openxmlformats.org/officeDocument/2006/relationships/image" Target="../media/image594.emf"/><Relationship Id="rId606" Type="http://schemas.openxmlformats.org/officeDocument/2006/relationships/image" Target="../media/image608.emf"/><Relationship Id="rId648" Type="http://schemas.openxmlformats.org/officeDocument/2006/relationships/image" Target="../media/image650.emf"/><Relationship Id="rId245" Type="http://schemas.openxmlformats.org/officeDocument/2006/relationships/image" Target="../media/image247.emf"/><Relationship Id="rId287" Type="http://schemas.openxmlformats.org/officeDocument/2006/relationships/image" Target="../media/image289.emf"/><Relationship Id="rId410" Type="http://schemas.openxmlformats.org/officeDocument/2006/relationships/image" Target="../media/image412.emf"/><Relationship Id="rId452" Type="http://schemas.openxmlformats.org/officeDocument/2006/relationships/image" Target="../media/image454.emf"/><Relationship Id="rId494" Type="http://schemas.openxmlformats.org/officeDocument/2006/relationships/image" Target="../media/image496.emf"/><Relationship Id="rId508" Type="http://schemas.openxmlformats.org/officeDocument/2006/relationships/image" Target="../media/image510.emf"/><Relationship Id="rId715" Type="http://schemas.openxmlformats.org/officeDocument/2006/relationships/image" Target="../media/image717.emf"/><Relationship Id="rId105" Type="http://schemas.openxmlformats.org/officeDocument/2006/relationships/image" Target="../media/image107.emf"/><Relationship Id="rId147" Type="http://schemas.openxmlformats.org/officeDocument/2006/relationships/image" Target="../media/image149.emf"/><Relationship Id="rId312" Type="http://schemas.openxmlformats.org/officeDocument/2006/relationships/image" Target="../media/image314.emf"/><Relationship Id="rId354" Type="http://schemas.openxmlformats.org/officeDocument/2006/relationships/image" Target="../media/image356.emf"/><Relationship Id="rId757" Type="http://schemas.openxmlformats.org/officeDocument/2006/relationships/image" Target="../media/image759.emf"/><Relationship Id="rId51" Type="http://schemas.openxmlformats.org/officeDocument/2006/relationships/image" Target="../media/image53.emf"/><Relationship Id="rId93" Type="http://schemas.openxmlformats.org/officeDocument/2006/relationships/image" Target="../media/image95.emf"/><Relationship Id="rId189" Type="http://schemas.openxmlformats.org/officeDocument/2006/relationships/image" Target="../media/image191.emf"/><Relationship Id="rId396" Type="http://schemas.openxmlformats.org/officeDocument/2006/relationships/image" Target="../media/image398.emf"/><Relationship Id="rId561" Type="http://schemas.openxmlformats.org/officeDocument/2006/relationships/image" Target="../media/image563.emf"/><Relationship Id="rId617" Type="http://schemas.openxmlformats.org/officeDocument/2006/relationships/image" Target="../media/image619.emf"/><Relationship Id="rId659" Type="http://schemas.openxmlformats.org/officeDocument/2006/relationships/image" Target="../media/image661.emf"/><Relationship Id="rId214" Type="http://schemas.openxmlformats.org/officeDocument/2006/relationships/image" Target="../media/image216.emf"/><Relationship Id="rId256" Type="http://schemas.openxmlformats.org/officeDocument/2006/relationships/image" Target="../media/image258.emf"/><Relationship Id="rId298" Type="http://schemas.openxmlformats.org/officeDocument/2006/relationships/image" Target="../media/image300.emf"/><Relationship Id="rId421" Type="http://schemas.openxmlformats.org/officeDocument/2006/relationships/image" Target="../media/image423.emf"/><Relationship Id="rId463" Type="http://schemas.openxmlformats.org/officeDocument/2006/relationships/image" Target="../media/image465.emf"/><Relationship Id="rId519" Type="http://schemas.openxmlformats.org/officeDocument/2006/relationships/image" Target="../media/image521.emf"/><Relationship Id="rId670" Type="http://schemas.openxmlformats.org/officeDocument/2006/relationships/image" Target="../media/image672.emf"/><Relationship Id="rId116" Type="http://schemas.openxmlformats.org/officeDocument/2006/relationships/image" Target="../media/image118.emf"/><Relationship Id="rId158" Type="http://schemas.openxmlformats.org/officeDocument/2006/relationships/image" Target="../media/image160.emf"/><Relationship Id="rId323" Type="http://schemas.openxmlformats.org/officeDocument/2006/relationships/image" Target="../media/image325.emf"/><Relationship Id="rId530" Type="http://schemas.openxmlformats.org/officeDocument/2006/relationships/image" Target="../media/image532.emf"/><Relationship Id="rId726" Type="http://schemas.openxmlformats.org/officeDocument/2006/relationships/image" Target="../media/image728.emf"/><Relationship Id="rId768" Type="http://schemas.openxmlformats.org/officeDocument/2006/relationships/image" Target="../media/image770.emf"/><Relationship Id="rId20" Type="http://schemas.openxmlformats.org/officeDocument/2006/relationships/image" Target="../media/image22.emf"/><Relationship Id="rId62" Type="http://schemas.openxmlformats.org/officeDocument/2006/relationships/image" Target="../media/image64.emf"/><Relationship Id="rId365" Type="http://schemas.openxmlformats.org/officeDocument/2006/relationships/image" Target="../media/image367.emf"/><Relationship Id="rId572" Type="http://schemas.openxmlformats.org/officeDocument/2006/relationships/image" Target="../media/image574.emf"/><Relationship Id="rId628" Type="http://schemas.openxmlformats.org/officeDocument/2006/relationships/image" Target="../media/image630.emf"/><Relationship Id="rId225" Type="http://schemas.openxmlformats.org/officeDocument/2006/relationships/image" Target="../media/image227.emf"/><Relationship Id="rId267" Type="http://schemas.openxmlformats.org/officeDocument/2006/relationships/image" Target="../media/image269.emf"/><Relationship Id="rId432" Type="http://schemas.openxmlformats.org/officeDocument/2006/relationships/image" Target="../media/image434.emf"/><Relationship Id="rId474" Type="http://schemas.openxmlformats.org/officeDocument/2006/relationships/image" Target="../media/image476.emf"/><Relationship Id="rId127" Type="http://schemas.openxmlformats.org/officeDocument/2006/relationships/image" Target="../media/image129.emf"/><Relationship Id="rId681" Type="http://schemas.openxmlformats.org/officeDocument/2006/relationships/image" Target="../media/image683.emf"/><Relationship Id="rId737" Type="http://schemas.openxmlformats.org/officeDocument/2006/relationships/image" Target="../media/image739.emf"/><Relationship Id="rId779" Type="http://schemas.openxmlformats.org/officeDocument/2006/relationships/image" Target="../media/image781.emf"/><Relationship Id="rId31" Type="http://schemas.openxmlformats.org/officeDocument/2006/relationships/image" Target="../media/image33.emf"/><Relationship Id="rId73" Type="http://schemas.openxmlformats.org/officeDocument/2006/relationships/image" Target="../media/image75.emf"/><Relationship Id="rId169" Type="http://schemas.openxmlformats.org/officeDocument/2006/relationships/image" Target="../media/image171.emf"/><Relationship Id="rId334" Type="http://schemas.openxmlformats.org/officeDocument/2006/relationships/image" Target="../media/image336.emf"/><Relationship Id="rId376" Type="http://schemas.openxmlformats.org/officeDocument/2006/relationships/image" Target="../media/image378.emf"/><Relationship Id="rId541" Type="http://schemas.openxmlformats.org/officeDocument/2006/relationships/image" Target="../media/image543.emf"/><Relationship Id="rId583" Type="http://schemas.openxmlformats.org/officeDocument/2006/relationships/image" Target="../media/image585.emf"/><Relationship Id="rId639" Type="http://schemas.openxmlformats.org/officeDocument/2006/relationships/image" Target="../media/image641.emf"/><Relationship Id="rId4" Type="http://schemas.openxmlformats.org/officeDocument/2006/relationships/image" Target="../media/image6.emf"/><Relationship Id="rId180" Type="http://schemas.openxmlformats.org/officeDocument/2006/relationships/image" Target="../media/image182.emf"/><Relationship Id="rId236" Type="http://schemas.openxmlformats.org/officeDocument/2006/relationships/image" Target="../media/image238.emf"/><Relationship Id="rId278" Type="http://schemas.openxmlformats.org/officeDocument/2006/relationships/image" Target="../media/image280.emf"/><Relationship Id="rId401" Type="http://schemas.openxmlformats.org/officeDocument/2006/relationships/image" Target="../media/image403.emf"/><Relationship Id="rId443" Type="http://schemas.openxmlformats.org/officeDocument/2006/relationships/image" Target="../media/image445.emf"/><Relationship Id="rId650" Type="http://schemas.openxmlformats.org/officeDocument/2006/relationships/image" Target="../media/image652.emf"/><Relationship Id="rId303" Type="http://schemas.openxmlformats.org/officeDocument/2006/relationships/image" Target="../media/image305.emf"/><Relationship Id="rId485" Type="http://schemas.openxmlformats.org/officeDocument/2006/relationships/image" Target="../media/image487.emf"/><Relationship Id="rId692" Type="http://schemas.openxmlformats.org/officeDocument/2006/relationships/image" Target="../media/image694.emf"/><Relationship Id="rId706" Type="http://schemas.openxmlformats.org/officeDocument/2006/relationships/image" Target="../media/image708.emf"/><Relationship Id="rId748" Type="http://schemas.openxmlformats.org/officeDocument/2006/relationships/image" Target="../media/image750.emf"/><Relationship Id="rId42" Type="http://schemas.openxmlformats.org/officeDocument/2006/relationships/image" Target="../media/image44.emf"/><Relationship Id="rId84" Type="http://schemas.openxmlformats.org/officeDocument/2006/relationships/image" Target="../media/image86.emf"/><Relationship Id="rId138" Type="http://schemas.openxmlformats.org/officeDocument/2006/relationships/image" Target="../media/image140.emf"/><Relationship Id="rId345" Type="http://schemas.openxmlformats.org/officeDocument/2006/relationships/image" Target="../media/image347.emf"/><Relationship Id="rId387" Type="http://schemas.openxmlformats.org/officeDocument/2006/relationships/image" Target="../media/image389.emf"/><Relationship Id="rId510" Type="http://schemas.openxmlformats.org/officeDocument/2006/relationships/image" Target="../media/image512.emf"/><Relationship Id="rId552" Type="http://schemas.openxmlformats.org/officeDocument/2006/relationships/image" Target="../media/image554.emf"/><Relationship Id="rId594" Type="http://schemas.openxmlformats.org/officeDocument/2006/relationships/image" Target="../media/image596.emf"/><Relationship Id="rId608" Type="http://schemas.openxmlformats.org/officeDocument/2006/relationships/image" Target="../media/image610.emf"/><Relationship Id="rId191" Type="http://schemas.openxmlformats.org/officeDocument/2006/relationships/image" Target="../media/image193.emf"/><Relationship Id="rId205" Type="http://schemas.openxmlformats.org/officeDocument/2006/relationships/image" Target="../media/image207.emf"/><Relationship Id="rId247" Type="http://schemas.openxmlformats.org/officeDocument/2006/relationships/image" Target="../media/image249.emf"/><Relationship Id="rId412" Type="http://schemas.openxmlformats.org/officeDocument/2006/relationships/image" Target="../media/image414.emf"/><Relationship Id="rId107" Type="http://schemas.openxmlformats.org/officeDocument/2006/relationships/image" Target="../media/image109.emf"/><Relationship Id="rId289" Type="http://schemas.openxmlformats.org/officeDocument/2006/relationships/image" Target="../media/image291.emf"/><Relationship Id="rId454" Type="http://schemas.openxmlformats.org/officeDocument/2006/relationships/image" Target="../media/image456.emf"/><Relationship Id="rId496" Type="http://schemas.openxmlformats.org/officeDocument/2006/relationships/image" Target="../media/image498.emf"/><Relationship Id="rId661" Type="http://schemas.openxmlformats.org/officeDocument/2006/relationships/image" Target="../media/image663.emf"/><Relationship Id="rId717" Type="http://schemas.openxmlformats.org/officeDocument/2006/relationships/image" Target="../media/image719.emf"/><Relationship Id="rId759" Type="http://schemas.openxmlformats.org/officeDocument/2006/relationships/image" Target="../media/image761.emf"/><Relationship Id="rId11" Type="http://schemas.openxmlformats.org/officeDocument/2006/relationships/image" Target="../media/image13.emf"/><Relationship Id="rId53" Type="http://schemas.openxmlformats.org/officeDocument/2006/relationships/image" Target="../media/image55.emf"/><Relationship Id="rId149" Type="http://schemas.openxmlformats.org/officeDocument/2006/relationships/image" Target="../media/image151.emf"/><Relationship Id="rId314" Type="http://schemas.openxmlformats.org/officeDocument/2006/relationships/image" Target="../media/image316.emf"/><Relationship Id="rId356" Type="http://schemas.openxmlformats.org/officeDocument/2006/relationships/image" Target="../media/image358.emf"/><Relationship Id="rId398" Type="http://schemas.openxmlformats.org/officeDocument/2006/relationships/image" Target="../media/image400.emf"/><Relationship Id="rId521" Type="http://schemas.openxmlformats.org/officeDocument/2006/relationships/image" Target="../media/image523.emf"/><Relationship Id="rId563" Type="http://schemas.openxmlformats.org/officeDocument/2006/relationships/image" Target="../media/image565.emf"/><Relationship Id="rId619" Type="http://schemas.openxmlformats.org/officeDocument/2006/relationships/image" Target="../media/image621.emf"/><Relationship Id="rId770" Type="http://schemas.openxmlformats.org/officeDocument/2006/relationships/image" Target="../media/image772.emf"/><Relationship Id="rId95" Type="http://schemas.openxmlformats.org/officeDocument/2006/relationships/image" Target="../media/image97.emf"/><Relationship Id="rId160" Type="http://schemas.openxmlformats.org/officeDocument/2006/relationships/image" Target="../media/image162.emf"/><Relationship Id="rId216" Type="http://schemas.openxmlformats.org/officeDocument/2006/relationships/image" Target="../media/image218.emf"/><Relationship Id="rId423" Type="http://schemas.openxmlformats.org/officeDocument/2006/relationships/image" Target="../media/image425.emf"/><Relationship Id="rId258" Type="http://schemas.openxmlformats.org/officeDocument/2006/relationships/image" Target="../media/image260.emf"/><Relationship Id="rId465" Type="http://schemas.openxmlformats.org/officeDocument/2006/relationships/image" Target="../media/image467.emf"/><Relationship Id="rId630" Type="http://schemas.openxmlformats.org/officeDocument/2006/relationships/image" Target="../media/image632.emf"/><Relationship Id="rId672" Type="http://schemas.openxmlformats.org/officeDocument/2006/relationships/image" Target="../media/image674.emf"/><Relationship Id="rId728" Type="http://schemas.openxmlformats.org/officeDocument/2006/relationships/image" Target="../media/image730.emf"/><Relationship Id="rId22" Type="http://schemas.openxmlformats.org/officeDocument/2006/relationships/image" Target="../media/image24.emf"/><Relationship Id="rId64" Type="http://schemas.openxmlformats.org/officeDocument/2006/relationships/image" Target="../media/image66.emf"/><Relationship Id="rId118" Type="http://schemas.openxmlformats.org/officeDocument/2006/relationships/image" Target="../media/image120.emf"/><Relationship Id="rId325" Type="http://schemas.openxmlformats.org/officeDocument/2006/relationships/image" Target="../media/image327.emf"/><Relationship Id="rId367" Type="http://schemas.openxmlformats.org/officeDocument/2006/relationships/image" Target="../media/image369.emf"/><Relationship Id="rId532" Type="http://schemas.openxmlformats.org/officeDocument/2006/relationships/image" Target="../media/image534.emf"/><Relationship Id="rId574" Type="http://schemas.openxmlformats.org/officeDocument/2006/relationships/image" Target="../media/image576.emf"/><Relationship Id="rId171" Type="http://schemas.openxmlformats.org/officeDocument/2006/relationships/image" Target="../media/image173.emf"/><Relationship Id="rId227" Type="http://schemas.openxmlformats.org/officeDocument/2006/relationships/image" Target="../media/image229.emf"/><Relationship Id="rId269" Type="http://schemas.openxmlformats.org/officeDocument/2006/relationships/image" Target="../media/image271.emf"/><Relationship Id="rId434" Type="http://schemas.openxmlformats.org/officeDocument/2006/relationships/image" Target="../media/image436.emf"/><Relationship Id="rId476" Type="http://schemas.openxmlformats.org/officeDocument/2006/relationships/image" Target="../media/image478.emf"/><Relationship Id="rId641" Type="http://schemas.openxmlformats.org/officeDocument/2006/relationships/image" Target="../media/image643.emf"/><Relationship Id="rId683" Type="http://schemas.openxmlformats.org/officeDocument/2006/relationships/image" Target="../media/image685.emf"/><Relationship Id="rId739" Type="http://schemas.openxmlformats.org/officeDocument/2006/relationships/image" Target="../media/image741.emf"/><Relationship Id="rId33" Type="http://schemas.openxmlformats.org/officeDocument/2006/relationships/image" Target="../media/image35.emf"/><Relationship Id="rId129" Type="http://schemas.openxmlformats.org/officeDocument/2006/relationships/image" Target="../media/image131.emf"/><Relationship Id="rId280" Type="http://schemas.openxmlformats.org/officeDocument/2006/relationships/image" Target="../media/image282.emf"/><Relationship Id="rId336" Type="http://schemas.openxmlformats.org/officeDocument/2006/relationships/image" Target="../media/image338.emf"/><Relationship Id="rId501" Type="http://schemas.openxmlformats.org/officeDocument/2006/relationships/image" Target="../media/image503.emf"/><Relationship Id="rId543" Type="http://schemas.openxmlformats.org/officeDocument/2006/relationships/image" Target="../media/image545.emf"/><Relationship Id="rId75" Type="http://schemas.openxmlformats.org/officeDocument/2006/relationships/image" Target="../media/image77.emf"/><Relationship Id="rId140" Type="http://schemas.openxmlformats.org/officeDocument/2006/relationships/image" Target="../media/image142.emf"/><Relationship Id="rId182" Type="http://schemas.openxmlformats.org/officeDocument/2006/relationships/image" Target="../media/image184.emf"/><Relationship Id="rId378" Type="http://schemas.openxmlformats.org/officeDocument/2006/relationships/image" Target="../media/image380.emf"/><Relationship Id="rId403" Type="http://schemas.openxmlformats.org/officeDocument/2006/relationships/image" Target="../media/image405.emf"/><Relationship Id="rId585" Type="http://schemas.openxmlformats.org/officeDocument/2006/relationships/image" Target="../media/image587.emf"/><Relationship Id="rId750" Type="http://schemas.openxmlformats.org/officeDocument/2006/relationships/image" Target="../media/image752.emf"/><Relationship Id="rId6" Type="http://schemas.openxmlformats.org/officeDocument/2006/relationships/image" Target="../media/image8.emf"/><Relationship Id="rId238" Type="http://schemas.openxmlformats.org/officeDocument/2006/relationships/image" Target="../media/image240.emf"/><Relationship Id="rId445" Type="http://schemas.openxmlformats.org/officeDocument/2006/relationships/image" Target="../media/image447.emf"/><Relationship Id="rId487" Type="http://schemas.openxmlformats.org/officeDocument/2006/relationships/image" Target="../media/image489.emf"/><Relationship Id="rId610" Type="http://schemas.openxmlformats.org/officeDocument/2006/relationships/image" Target="../media/image612.emf"/><Relationship Id="rId652" Type="http://schemas.openxmlformats.org/officeDocument/2006/relationships/image" Target="../media/image654.emf"/><Relationship Id="rId694" Type="http://schemas.openxmlformats.org/officeDocument/2006/relationships/image" Target="../media/image696.emf"/><Relationship Id="rId708" Type="http://schemas.openxmlformats.org/officeDocument/2006/relationships/image" Target="../media/image710.emf"/><Relationship Id="rId291" Type="http://schemas.openxmlformats.org/officeDocument/2006/relationships/image" Target="../media/image293.emf"/><Relationship Id="rId305" Type="http://schemas.openxmlformats.org/officeDocument/2006/relationships/image" Target="../media/image307.emf"/><Relationship Id="rId347" Type="http://schemas.openxmlformats.org/officeDocument/2006/relationships/image" Target="../media/image349.emf"/><Relationship Id="rId512" Type="http://schemas.openxmlformats.org/officeDocument/2006/relationships/image" Target="../media/image514.emf"/><Relationship Id="rId44" Type="http://schemas.openxmlformats.org/officeDocument/2006/relationships/image" Target="../media/image46.emf"/><Relationship Id="rId86" Type="http://schemas.openxmlformats.org/officeDocument/2006/relationships/image" Target="../media/image88.emf"/><Relationship Id="rId151" Type="http://schemas.openxmlformats.org/officeDocument/2006/relationships/image" Target="../media/image153.emf"/><Relationship Id="rId389" Type="http://schemas.openxmlformats.org/officeDocument/2006/relationships/image" Target="../media/image391.emf"/><Relationship Id="rId554" Type="http://schemas.openxmlformats.org/officeDocument/2006/relationships/image" Target="../media/image556.emf"/><Relationship Id="rId596" Type="http://schemas.openxmlformats.org/officeDocument/2006/relationships/image" Target="../media/image598.emf"/><Relationship Id="rId761" Type="http://schemas.openxmlformats.org/officeDocument/2006/relationships/image" Target="../media/image763.emf"/><Relationship Id="rId193" Type="http://schemas.openxmlformats.org/officeDocument/2006/relationships/image" Target="../media/image195.emf"/><Relationship Id="rId207" Type="http://schemas.openxmlformats.org/officeDocument/2006/relationships/image" Target="../media/image209.emf"/><Relationship Id="rId249" Type="http://schemas.openxmlformats.org/officeDocument/2006/relationships/image" Target="../media/image251.emf"/><Relationship Id="rId414" Type="http://schemas.openxmlformats.org/officeDocument/2006/relationships/image" Target="../media/image416.emf"/><Relationship Id="rId456" Type="http://schemas.openxmlformats.org/officeDocument/2006/relationships/image" Target="../media/image458.emf"/><Relationship Id="rId498" Type="http://schemas.openxmlformats.org/officeDocument/2006/relationships/image" Target="../media/image500.emf"/><Relationship Id="rId621" Type="http://schemas.openxmlformats.org/officeDocument/2006/relationships/image" Target="../media/image623.emf"/><Relationship Id="rId663" Type="http://schemas.openxmlformats.org/officeDocument/2006/relationships/image" Target="../media/image665.emf"/><Relationship Id="rId13" Type="http://schemas.openxmlformats.org/officeDocument/2006/relationships/image" Target="../media/image15.emf"/><Relationship Id="rId109" Type="http://schemas.openxmlformats.org/officeDocument/2006/relationships/image" Target="../media/image111.emf"/><Relationship Id="rId260" Type="http://schemas.openxmlformats.org/officeDocument/2006/relationships/image" Target="../media/image262.emf"/><Relationship Id="rId316" Type="http://schemas.openxmlformats.org/officeDocument/2006/relationships/image" Target="../media/image318.emf"/><Relationship Id="rId523" Type="http://schemas.openxmlformats.org/officeDocument/2006/relationships/image" Target="../media/image525.emf"/><Relationship Id="rId719" Type="http://schemas.openxmlformats.org/officeDocument/2006/relationships/image" Target="../media/image721.emf"/><Relationship Id="rId55" Type="http://schemas.openxmlformats.org/officeDocument/2006/relationships/image" Target="../media/image57.emf"/><Relationship Id="rId97" Type="http://schemas.openxmlformats.org/officeDocument/2006/relationships/image" Target="../media/image99.emf"/><Relationship Id="rId120" Type="http://schemas.openxmlformats.org/officeDocument/2006/relationships/image" Target="../media/image122.emf"/><Relationship Id="rId358" Type="http://schemas.openxmlformats.org/officeDocument/2006/relationships/image" Target="../media/image360.emf"/><Relationship Id="rId565" Type="http://schemas.openxmlformats.org/officeDocument/2006/relationships/image" Target="../media/image567.emf"/><Relationship Id="rId730" Type="http://schemas.openxmlformats.org/officeDocument/2006/relationships/image" Target="../media/image732.emf"/><Relationship Id="rId772" Type="http://schemas.openxmlformats.org/officeDocument/2006/relationships/image" Target="../media/image774.emf"/><Relationship Id="rId162" Type="http://schemas.openxmlformats.org/officeDocument/2006/relationships/image" Target="../media/image164.emf"/><Relationship Id="rId218" Type="http://schemas.openxmlformats.org/officeDocument/2006/relationships/image" Target="../media/image220.emf"/><Relationship Id="rId425" Type="http://schemas.openxmlformats.org/officeDocument/2006/relationships/image" Target="../media/image427.emf"/><Relationship Id="rId467" Type="http://schemas.openxmlformats.org/officeDocument/2006/relationships/image" Target="../media/image469.emf"/><Relationship Id="rId632" Type="http://schemas.openxmlformats.org/officeDocument/2006/relationships/image" Target="../media/image634.emf"/><Relationship Id="rId271" Type="http://schemas.openxmlformats.org/officeDocument/2006/relationships/image" Target="../media/image273.emf"/><Relationship Id="rId674" Type="http://schemas.openxmlformats.org/officeDocument/2006/relationships/image" Target="../media/image676.emf"/><Relationship Id="rId24" Type="http://schemas.openxmlformats.org/officeDocument/2006/relationships/image" Target="../media/image26.emf"/><Relationship Id="rId66" Type="http://schemas.openxmlformats.org/officeDocument/2006/relationships/image" Target="../media/image68.emf"/><Relationship Id="rId131" Type="http://schemas.openxmlformats.org/officeDocument/2006/relationships/image" Target="../media/image133.emf"/><Relationship Id="rId327" Type="http://schemas.openxmlformats.org/officeDocument/2006/relationships/image" Target="../media/image329.emf"/><Relationship Id="rId369" Type="http://schemas.openxmlformats.org/officeDocument/2006/relationships/image" Target="../media/image371.emf"/><Relationship Id="rId534" Type="http://schemas.openxmlformats.org/officeDocument/2006/relationships/image" Target="../media/image536.emf"/><Relationship Id="rId576" Type="http://schemas.openxmlformats.org/officeDocument/2006/relationships/image" Target="../media/image578.emf"/><Relationship Id="rId741" Type="http://schemas.openxmlformats.org/officeDocument/2006/relationships/image" Target="../media/image743.emf"/><Relationship Id="rId173" Type="http://schemas.openxmlformats.org/officeDocument/2006/relationships/image" Target="../media/image175.emf"/><Relationship Id="rId229" Type="http://schemas.openxmlformats.org/officeDocument/2006/relationships/image" Target="../media/image231.emf"/><Relationship Id="rId380" Type="http://schemas.openxmlformats.org/officeDocument/2006/relationships/image" Target="../media/image382.emf"/><Relationship Id="rId436" Type="http://schemas.openxmlformats.org/officeDocument/2006/relationships/image" Target="../media/image438.emf"/><Relationship Id="rId601" Type="http://schemas.openxmlformats.org/officeDocument/2006/relationships/image" Target="../media/image603.emf"/><Relationship Id="rId643" Type="http://schemas.openxmlformats.org/officeDocument/2006/relationships/image" Target="../media/image645.emf"/><Relationship Id="rId240" Type="http://schemas.openxmlformats.org/officeDocument/2006/relationships/image" Target="../media/image242.emf"/><Relationship Id="rId478" Type="http://schemas.openxmlformats.org/officeDocument/2006/relationships/image" Target="../media/image480.emf"/><Relationship Id="rId685" Type="http://schemas.openxmlformats.org/officeDocument/2006/relationships/image" Target="../media/image687.emf"/><Relationship Id="rId35" Type="http://schemas.openxmlformats.org/officeDocument/2006/relationships/image" Target="../media/image37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282" Type="http://schemas.openxmlformats.org/officeDocument/2006/relationships/image" Target="../media/image284.emf"/><Relationship Id="rId338" Type="http://schemas.openxmlformats.org/officeDocument/2006/relationships/image" Target="../media/image340.emf"/><Relationship Id="rId503" Type="http://schemas.openxmlformats.org/officeDocument/2006/relationships/image" Target="../media/image505.emf"/><Relationship Id="rId545" Type="http://schemas.openxmlformats.org/officeDocument/2006/relationships/image" Target="../media/image547.emf"/><Relationship Id="rId587" Type="http://schemas.openxmlformats.org/officeDocument/2006/relationships/image" Target="../media/image589.emf"/><Relationship Id="rId710" Type="http://schemas.openxmlformats.org/officeDocument/2006/relationships/image" Target="../media/image712.emf"/><Relationship Id="rId752" Type="http://schemas.openxmlformats.org/officeDocument/2006/relationships/image" Target="../media/image754.emf"/><Relationship Id="rId8" Type="http://schemas.openxmlformats.org/officeDocument/2006/relationships/image" Target="../media/image10.emf"/><Relationship Id="rId142" Type="http://schemas.openxmlformats.org/officeDocument/2006/relationships/image" Target="../media/image144.emf"/><Relationship Id="rId184" Type="http://schemas.openxmlformats.org/officeDocument/2006/relationships/image" Target="../media/image186.emf"/><Relationship Id="rId391" Type="http://schemas.openxmlformats.org/officeDocument/2006/relationships/image" Target="../media/image393.emf"/><Relationship Id="rId405" Type="http://schemas.openxmlformats.org/officeDocument/2006/relationships/image" Target="../media/image407.emf"/><Relationship Id="rId447" Type="http://schemas.openxmlformats.org/officeDocument/2006/relationships/image" Target="../media/image449.emf"/><Relationship Id="rId612" Type="http://schemas.openxmlformats.org/officeDocument/2006/relationships/image" Target="../media/image614.emf"/><Relationship Id="rId251" Type="http://schemas.openxmlformats.org/officeDocument/2006/relationships/image" Target="../media/image253.emf"/><Relationship Id="rId489" Type="http://schemas.openxmlformats.org/officeDocument/2006/relationships/image" Target="../media/image491.emf"/><Relationship Id="rId654" Type="http://schemas.openxmlformats.org/officeDocument/2006/relationships/image" Target="../media/image656.emf"/><Relationship Id="rId696" Type="http://schemas.openxmlformats.org/officeDocument/2006/relationships/image" Target="../media/image698.emf"/><Relationship Id="rId46" Type="http://schemas.openxmlformats.org/officeDocument/2006/relationships/image" Target="../media/image48.emf"/><Relationship Id="rId293" Type="http://schemas.openxmlformats.org/officeDocument/2006/relationships/image" Target="../media/image295.emf"/><Relationship Id="rId307" Type="http://schemas.openxmlformats.org/officeDocument/2006/relationships/image" Target="../media/image309.emf"/><Relationship Id="rId349" Type="http://schemas.openxmlformats.org/officeDocument/2006/relationships/image" Target="../media/image351.emf"/><Relationship Id="rId514" Type="http://schemas.openxmlformats.org/officeDocument/2006/relationships/image" Target="../media/image516.emf"/><Relationship Id="rId556" Type="http://schemas.openxmlformats.org/officeDocument/2006/relationships/image" Target="../media/image558.emf"/><Relationship Id="rId721" Type="http://schemas.openxmlformats.org/officeDocument/2006/relationships/image" Target="../media/image723.emf"/><Relationship Id="rId763" Type="http://schemas.openxmlformats.org/officeDocument/2006/relationships/image" Target="../media/image765.emf"/><Relationship Id="rId88" Type="http://schemas.openxmlformats.org/officeDocument/2006/relationships/image" Target="../media/image90.emf"/><Relationship Id="rId111" Type="http://schemas.openxmlformats.org/officeDocument/2006/relationships/image" Target="../media/image113.emf"/><Relationship Id="rId153" Type="http://schemas.openxmlformats.org/officeDocument/2006/relationships/image" Target="../media/image155.emf"/><Relationship Id="rId195" Type="http://schemas.openxmlformats.org/officeDocument/2006/relationships/image" Target="../media/image197.emf"/><Relationship Id="rId209" Type="http://schemas.openxmlformats.org/officeDocument/2006/relationships/image" Target="../media/image211.emf"/><Relationship Id="rId360" Type="http://schemas.openxmlformats.org/officeDocument/2006/relationships/image" Target="../media/image362.emf"/><Relationship Id="rId416" Type="http://schemas.openxmlformats.org/officeDocument/2006/relationships/image" Target="../media/image418.emf"/><Relationship Id="rId598" Type="http://schemas.openxmlformats.org/officeDocument/2006/relationships/image" Target="../media/image600.emf"/><Relationship Id="rId220" Type="http://schemas.openxmlformats.org/officeDocument/2006/relationships/image" Target="../media/image222.emf"/><Relationship Id="rId458" Type="http://schemas.openxmlformats.org/officeDocument/2006/relationships/image" Target="../media/image460.emf"/><Relationship Id="rId623" Type="http://schemas.openxmlformats.org/officeDocument/2006/relationships/image" Target="../media/image625.emf"/><Relationship Id="rId665" Type="http://schemas.openxmlformats.org/officeDocument/2006/relationships/image" Target="../media/image667.emf"/><Relationship Id="rId15" Type="http://schemas.openxmlformats.org/officeDocument/2006/relationships/image" Target="../media/image17.emf"/><Relationship Id="rId57" Type="http://schemas.openxmlformats.org/officeDocument/2006/relationships/image" Target="../media/image59.emf"/><Relationship Id="rId262" Type="http://schemas.openxmlformats.org/officeDocument/2006/relationships/image" Target="../media/image264.emf"/><Relationship Id="rId318" Type="http://schemas.openxmlformats.org/officeDocument/2006/relationships/image" Target="../media/image320.emf"/><Relationship Id="rId525" Type="http://schemas.openxmlformats.org/officeDocument/2006/relationships/image" Target="../media/image527.emf"/><Relationship Id="rId567" Type="http://schemas.openxmlformats.org/officeDocument/2006/relationships/image" Target="../media/image569.emf"/><Relationship Id="rId732" Type="http://schemas.openxmlformats.org/officeDocument/2006/relationships/image" Target="../media/image734.emf"/><Relationship Id="rId99" Type="http://schemas.openxmlformats.org/officeDocument/2006/relationships/image" Target="../media/image101.emf"/><Relationship Id="rId122" Type="http://schemas.openxmlformats.org/officeDocument/2006/relationships/image" Target="../media/image124.emf"/><Relationship Id="rId164" Type="http://schemas.openxmlformats.org/officeDocument/2006/relationships/image" Target="../media/image166.emf"/><Relationship Id="rId371" Type="http://schemas.openxmlformats.org/officeDocument/2006/relationships/image" Target="../media/image373.emf"/><Relationship Id="rId774" Type="http://schemas.openxmlformats.org/officeDocument/2006/relationships/image" Target="../media/image776.emf"/><Relationship Id="rId427" Type="http://schemas.openxmlformats.org/officeDocument/2006/relationships/image" Target="../media/image429.emf"/><Relationship Id="rId469" Type="http://schemas.openxmlformats.org/officeDocument/2006/relationships/image" Target="../media/image471.emf"/><Relationship Id="rId634" Type="http://schemas.openxmlformats.org/officeDocument/2006/relationships/image" Target="../media/image636.emf"/><Relationship Id="rId676" Type="http://schemas.openxmlformats.org/officeDocument/2006/relationships/image" Target="../media/image678.emf"/><Relationship Id="rId26" Type="http://schemas.openxmlformats.org/officeDocument/2006/relationships/image" Target="../media/image28.emf"/><Relationship Id="rId231" Type="http://schemas.openxmlformats.org/officeDocument/2006/relationships/image" Target="../media/image233.emf"/><Relationship Id="rId273" Type="http://schemas.openxmlformats.org/officeDocument/2006/relationships/image" Target="../media/image275.emf"/><Relationship Id="rId329" Type="http://schemas.openxmlformats.org/officeDocument/2006/relationships/image" Target="../media/image331.emf"/><Relationship Id="rId480" Type="http://schemas.openxmlformats.org/officeDocument/2006/relationships/image" Target="../media/image482.emf"/><Relationship Id="rId536" Type="http://schemas.openxmlformats.org/officeDocument/2006/relationships/image" Target="../media/image538.emf"/><Relationship Id="rId701" Type="http://schemas.openxmlformats.org/officeDocument/2006/relationships/image" Target="../media/image703.emf"/><Relationship Id="rId68" Type="http://schemas.openxmlformats.org/officeDocument/2006/relationships/image" Target="../media/image70.emf"/><Relationship Id="rId133" Type="http://schemas.openxmlformats.org/officeDocument/2006/relationships/image" Target="../media/image135.emf"/><Relationship Id="rId175" Type="http://schemas.openxmlformats.org/officeDocument/2006/relationships/image" Target="../media/image177.emf"/><Relationship Id="rId340" Type="http://schemas.openxmlformats.org/officeDocument/2006/relationships/image" Target="../media/image342.emf"/><Relationship Id="rId578" Type="http://schemas.openxmlformats.org/officeDocument/2006/relationships/image" Target="../media/image580.emf"/><Relationship Id="rId743" Type="http://schemas.openxmlformats.org/officeDocument/2006/relationships/image" Target="../media/image745.emf"/><Relationship Id="rId200" Type="http://schemas.openxmlformats.org/officeDocument/2006/relationships/image" Target="../media/image202.emf"/><Relationship Id="rId382" Type="http://schemas.openxmlformats.org/officeDocument/2006/relationships/image" Target="../media/image384.emf"/><Relationship Id="rId438" Type="http://schemas.openxmlformats.org/officeDocument/2006/relationships/image" Target="../media/image440.emf"/><Relationship Id="rId603" Type="http://schemas.openxmlformats.org/officeDocument/2006/relationships/image" Target="../media/image605.emf"/><Relationship Id="rId645" Type="http://schemas.openxmlformats.org/officeDocument/2006/relationships/image" Target="../media/image647.emf"/><Relationship Id="rId687" Type="http://schemas.openxmlformats.org/officeDocument/2006/relationships/image" Target="../media/image689.emf"/><Relationship Id="rId242" Type="http://schemas.openxmlformats.org/officeDocument/2006/relationships/image" Target="../media/image244.emf"/><Relationship Id="rId284" Type="http://schemas.openxmlformats.org/officeDocument/2006/relationships/image" Target="../media/image286.emf"/><Relationship Id="rId491" Type="http://schemas.openxmlformats.org/officeDocument/2006/relationships/image" Target="../media/image493.emf"/><Relationship Id="rId505" Type="http://schemas.openxmlformats.org/officeDocument/2006/relationships/image" Target="../media/image507.emf"/><Relationship Id="rId712" Type="http://schemas.openxmlformats.org/officeDocument/2006/relationships/image" Target="../media/image714.emf"/><Relationship Id="rId37" Type="http://schemas.openxmlformats.org/officeDocument/2006/relationships/image" Target="../media/image39.emf"/><Relationship Id="rId79" Type="http://schemas.openxmlformats.org/officeDocument/2006/relationships/image" Target="../media/image81.emf"/><Relationship Id="rId102" Type="http://schemas.openxmlformats.org/officeDocument/2006/relationships/image" Target="../media/image104.emf"/><Relationship Id="rId144" Type="http://schemas.openxmlformats.org/officeDocument/2006/relationships/image" Target="../media/image146.emf"/><Relationship Id="rId547" Type="http://schemas.openxmlformats.org/officeDocument/2006/relationships/image" Target="../media/image549.emf"/><Relationship Id="rId589" Type="http://schemas.openxmlformats.org/officeDocument/2006/relationships/image" Target="../media/image591.emf"/><Relationship Id="rId754" Type="http://schemas.openxmlformats.org/officeDocument/2006/relationships/image" Target="../media/image756.emf"/><Relationship Id="rId90" Type="http://schemas.openxmlformats.org/officeDocument/2006/relationships/image" Target="../media/image92.emf"/><Relationship Id="rId186" Type="http://schemas.openxmlformats.org/officeDocument/2006/relationships/image" Target="../media/image188.emf"/><Relationship Id="rId351" Type="http://schemas.openxmlformats.org/officeDocument/2006/relationships/image" Target="../media/image353.emf"/><Relationship Id="rId393" Type="http://schemas.openxmlformats.org/officeDocument/2006/relationships/image" Target="../media/image395.emf"/><Relationship Id="rId407" Type="http://schemas.openxmlformats.org/officeDocument/2006/relationships/image" Target="../media/image409.emf"/><Relationship Id="rId449" Type="http://schemas.openxmlformats.org/officeDocument/2006/relationships/image" Target="../media/image451.emf"/><Relationship Id="rId614" Type="http://schemas.openxmlformats.org/officeDocument/2006/relationships/image" Target="../media/image616.emf"/><Relationship Id="rId656" Type="http://schemas.openxmlformats.org/officeDocument/2006/relationships/image" Target="../media/image658.emf"/><Relationship Id="rId211" Type="http://schemas.openxmlformats.org/officeDocument/2006/relationships/image" Target="../media/image213.emf"/><Relationship Id="rId253" Type="http://schemas.openxmlformats.org/officeDocument/2006/relationships/image" Target="../media/image255.emf"/><Relationship Id="rId295" Type="http://schemas.openxmlformats.org/officeDocument/2006/relationships/image" Target="../media/image297.emf"/><Relationship Id="rId309" Type="http://schemas.openxmlformats.org/officeDocument/2006/relationships/image" Target="../media/image311.emf"/><Relationship Id="rId460" Type="http://schemas.openxmlformats.org/officeDocument/2006/relationships/image" Target="../media/image462.emf"/><Relationship Id="rId516" Type="http://schemas.openxmlformats.org/officeDocument/2006/relationships/image" Target="../media/image518.emf"/><Relationship Id="rId698" Type="http://schemas.openxmlformats.org/officeDocument/2006/relationships/image" Target="../media/image700.emf"/><Relationship Id="rId48" Type="http://schemas.openxmlformats.org/officeDocument/2006/relationships/image" Target="../media/image50.emf"/><Relationship Id="rId113" Type="http://schemas.openxmlformats.org/officeDocument/2006/relationships/image" Target="../media/image115.emf"/><Relationship Id="rId320" Type="http://schemas.openxmlformats.org/officeDocument/2006/relationships/image" Target="../media/image322.emf"/><Relationship Id="rId558" Type="http://schemas.openxmlformats.org/officeDocument/2006/relationships/image" Target="../media/image560.emf"/><Relationship Id="rId723" Type="http://schemas.openxmlformats.org/officeDocument/2006/relationships/image" Target="../media/image725.emf"/><Relationship Id="rId765" Type="http://schemas.openxmlformats.org/officeDocument/2006/relationships/image" Target="../media/image767.emf"/><Relationship Id="rId155" Type="http://schemas.openxmlformats.org/officeDocument/2006/relationships/image" Target="../media/image157.emf"/><Relationship Id="rId197" Type="http://schemas.openxmlformats.org/officeDocument/2006/relationships/image" Target="../media/image199.emf"/><Relationship Id="rId362" Type="http://schemas.openxmlformats.org/officeDocument/2006/relationships/image" Target="../media/image364.emf"/><Relationship Id="rId418" Type="http://schemas.openxmlformats.org/officeDocument/2006/relationships/image" Target="../media/image420.emf"/><Relationship Id="rId625" Type="http://schemas.openxmlformats.org/officeDocument/2006/relationships/image" Target="../media/image627.emf"/><Relationship Id="rId222" Type="http://schemas.openxmlformats.org/officeDocument/2006/relationships/image" Target="../media/image224.emf"/><Relationship Id="rId264" Type="http://schemas.openxmlformats.org/officeDocument/2006/relationships/image" Target="../media/image266.emf"/><Relationship Id="rId471" Type="http://schemas.openxmlformats.org/officeDocument/2006/relationships/image" Target="../media/image473.emf"/><Relationship Id="rId667" Type="http://schemas.openxmlformats.org/officeDocument/2006/relationships/image" Target="../media/image669.emf"/><Relationship Id="rId17" Type="http://schemas.openxmlformats.org/officeDocument/2006/relationships/image" Target="../media/image19.emf"/><Relationship Id="rId59" Type="http://schemas.openxmlformats.org/officeDocument/2006/relationships/image" Target="../media/image61.emf"/><Relationship Id="rId124" Type="http://schemas.openxmlformats.org/officeDocument/2006/relationships/image" Target="../media/image126.emf"/><Relationship Id="rId527" Type="http://schemas.openxmlformats.org/officeDocument/2006/relationships/image" Target="../media/image529.emf"/><Relationship Id="rId569" Type="http://schemas.openxmlformats.org/officeDocument/2006/relationships/image" Target="../media/image571.emf"/><Relationship Id="rId734" Type="http://schemas.openxmlformats.org/officeDocument/2006/relationships/image" Target="../media/image736.emf"/><Relationship Id="rId776" Type="http://schemas.openxmlformats.org/officeDocument/2006/relationships/image" Target="../media/image778.emf"/><Relationship Id="rId70" Type="http://schemas.openxmlformats.org/officeDocument/2006/relationships/image" Target="../media/image72.emf"/><Relationship Id="rId166" Type="http://schemas.openxmlformats.org/officeDocument/2006/relationships/image" Target="../media/image168.emf"/><Relationship Id="rId331" Type="http://schemas.openxmlformats.org/officeDocument/2006/relationships/image" Target="../media/image333.emf"/><Relationship Id="rId373" Type="http://schemas.openxmlformats.org/officeDocument/2006/relationships/image" Target="../media/image375.emf"/><Relationship Id="rId429" Type="http://schemas.openxmlformats.org/officeDocument/2006/relationships/image" Target="../media/image431.emf"/><Relationship Id="rId580" Type="http://schemas.openxmlformats.org/officeDocument/2006/relationships/image" Target="../media/image582.emf"/><Relationship Id="rId636" Type="http://schemas.openxmlformats.org/officeDocument/2006/relationships/image" Target="../media/image638.emf"/><Relationship Id="rId1" Type="http://schemas.openxmlformats.org/officeDocument/2006/relationships/image" Target="../media/image3.emf"/><Relationship Id="rId233" Type="http://schemas.openxmlformats.org/officeDocument/2006/relationships/image" Target="../media/image235.emf"/><Relationship Id="rId440" Type="http://schemas.openxmlformats.org/officeDocument/2006/relationships/image" Target="../media/image442.emf"/><Relationship Id="rId678" Type="http://schemas.openxmlformats.org/officeDocument/2006/relationships/image" Target="../media/image680.emf"/><Relationship Id="rId28" Type="http://schemas.openxmlformats.org/officeDocument/2006/relationships/image" Target="../media/image30.emf"/><Relationship Id="rId275" Type="http://schemas.openxmlformats.org/officeDocument/2006/relationships/image" Target="../media/image277.emf"/><Relationship Id="rId300" Type="http://schemas.openxmlformats.org/officeDocument/2006/relationships/image" Target="../media/image302.emf"/><Relationship Id="rId482" Type="http://schemas.openxmlformats.org/officeDocument/2006/relationships/image" Target="../media/image484.emf"/><Relationship Id="rId538" Type="http://schemas.openxmlformats.org/officeDocument/2006/relationships/image" Target="../media/image540.emf"/><Relationship Id="rId703" Type="http://schemas.openxmlformats.org/officeDocument/2006/relationships/image" Target="../media/image705.emf"/><Relationship Id="rId745" Type="http://schemas.openxmlformats.org/officeDocument/2006/relationships/image" Target="../media/image747.emf"/><Relationship Id="rId81" Type="http://schemas.openxmlformats.org/officeDocument/2006/relationships/image" Target="../media/image83.emf"/><Relationship Id="rId135" Type="http://schemas.openxmlformats.org/officeDocument/2006/relationships/image" Target="../media/image137.emf"/><Relationship Id="rId177" Type="http://schemas.openxmlformats.org/officeDocument/2006/relationships/image" Target="../media/image179.emf"/><Relationship Id="rId342" Type="http://schemas.openxmlformats.org/officeDocument/2006/relationships/image" Target="../media/image344.emf"/><Relationship Id="rId384" Type="http://schemas.openxmlformats.org/officeDocument/2006/relationships/image" Target="../media/image386.emf"/><Relationship Id="rId591" Type="http://schemas.openxmlformats.org/officeDocument/2006/relationships/image" Target="../media/image593.emf"/><Relationship Id="rId605" Type="http://schemas.openxmlformats.org/officeDocument/2006/relationships/image" Target="../media/image607.emf"/><Relationship Id="rId202" Type="http://schemas.openxmlformats.org/officeDocument/2006/relationships/image" Target="../media/image204.emf"/><Relationship Id="rId244" Type="http://schemas.openxmlformats.org/officeDocument/2006/relationships/image" Target="../media/image246.emf"/><Relationship Id="rId647" Type="http://schemas.openxmlformats.org/officeDocument/2006/relationships/image" Target="../media/image649.emf"/><Relationship Id="rId689" Type="http://schemas.openxmlformats.org/officeDocument/2006/relationships/image" Target="../media/image691.emf"/><Relationship Id="rId39" Type="http://schemas.openxmlformats.org/officeDocument/2006/relationships/image" Target="../media/image41.emf"/><Relationship Id="rId286" Type="http://schemas.openxmlformats.org/officeDocument/2006/relationships/image" Target="../media/image288.emf"/><Relationship Id="rId451" Type="http://schemas.openxmlformats.org/officeDocument/2006/relationships/image" Target="../media/image453.emf"/><Relationship Id="rId493" Type="http://schemas.openxmlformats.org/officeDocument/2006/relationships/image" Target="../media/image495.emf"/><Relationship Id="rId507" Type="http://schemas.openxmlformats.org/officeDocument/2006/relationships/image" Target="../media/image509.emf"/><Relationship Id="rId549" Type="http://schemas.openxmlformats.org/officeDocument/2006/relationships/image" Target="../media/image551.emf"/><Relationship Id="rId714" Type="http://schemas.openxmlformats.org/officeDocument/2006/relationships/image" Target="../media/image716.emf"/><Relationship Id="rId756" Type="http://schemas.openxmlformats.org/officeDocument/2006/relationships/image" Target="../media/image758.emf"/><Relationship Id="rId50" Type="http://schemas.openxmlformats.org/officeDocument/2006/relationships/image" Target="../media/image52.emf"/><Relationship Id="rId104" Type="http://schemas.openxmlformats.org/officeDocument/2006/relationships/image" Target="../media/image106.emf"/><Relationship Id="rId146" Type="http://schemas.openxmlformats.org/officeDocument/2006/relationships/image" Target="../media/image148.emf"/><Relationship Id="rId188" Type="http://schemas.openxmlformats.org/officeDocument/2006/relationships/image" Target="../media/image190.emf"/><Relationship Id="rId311" Type="http://schemas.openxmlformats.org/officeDocument/2006/relationships/image" Target="../media/image313.emf"/><Relationship Id="rId353" Type="http://schemas.openxmlformats.org/officeDocument/2006/relationships/image" Target="../media/image355.emf"/><Relationship Id="rId395" Type="http://schemas.openxmlformats.org/officeDocument/2006/relationships/image" Target="../media/image397.emf"/><Relationship Id="rId409" Type="http://schemas.openxmlformats.org/officeDocument/2006/relationships/image" Target="../media/image411.emf"/><Relationship Id="rId560" Type="http://schemas.openxmlformats.org/officeDocument/2006/relationships/image" Target="../media/image562.emf"/><Relationship Id="rId92" Type="http://schemas.openxmlformats.org/officeDocument/2006/relationships/image" Target="../media/image94.emf"/><Relationship Id="rId213" Type="http://schemas.openxmlformats.org/officeDocument/2006/relationships/image" Target="../media/image215.emf"/><Relationship Id="rId420" Type="http://schemas.openxmlformats.org/officeDocument/2006/relationships/image" Target="../media/image422.emf"/><Relationship Id="rId616" Type="http://schemas.openxmlformats.org/officeDocument/2006/relationships/image" Target="../media/image618.emf"/><Relationship Id="rId658" Type="http://schemas.openxmlformats.org/officeDocument/2006/relationships/image" Target="../media/image660.emf"/><Relationship Id="rId255" Type="http://schemas.openxmlformats.org/officeDocument/2006/relationships/image" Target="../media/image257.emf"/><Relationship Id="rId297" Type="http://schemas.openxmlformats.org/officeDocument/2006/relationships/image" Target="../media/image299.emf"/><Relationship Id="rId462" Type="http://schemas.openxmlformats.org/officeDocument/2006/relationships/image" Target="../media/image464.emf"/><Relationship Id="rId518" Type="http://schemas.openxmlformats.org/officeDocument/2006/relationships/image" Target="../media/image520.emf"/><Relationship Id="rId725" Type="http://schemas.openxmlformats.org/officeDocument/2006/relationships/image" Target="../media/image727.emf"/><Relationship Id="rId115" Type="http://schemas.openxmlformats.org/officeDocument/2006/relationships/image" Target="../media/image117.emf"/><Relationship Id="rId157" Type="http://schemas.openxmlformats.org/officeDocument/2006/relationships/image" Target="../media/image159.emf"/><Relationship Id="rId322" Type="http://schemas.openxmlformats.org/officeDocument/2006/relationships/image" Target="../media/image324.emf"/><Relationship Id="rId364" Type="http://schemas.openxmlformats.org/officeDocument/2006/relationships/image" Target="../media/image366.emf"/><Relationship Id="rId767" Type="http://schemas.openxmlformats.org/officeDocument/2006/relationships/image" Target="../media/image769.emf"/><Relationship Id="rId61" Type="http://schemas.openxmlformats.org/officeDocument/2006/relationships/image" Target="../media/image63.emf"/><Relationship Id="rId199" Type="http://schemas.openxmlformats.org/officeDocument/2006/relationships/image" Target="../media/image201.emf"/><Relationship Id="rId571" Type="http://schemas.openxmlformats.org/officeDocument/2006/relationships/image" Target="../media/image573.emf"/><Relationship Id="rId627" Type="http://schemas.openxmlformats.org/officeDocument/2006/relationships/image" Target="../media/image629.emf"/><Relationship Id="rId669" Type="http://schemas.openxmlformats.org/officeDocument/2006/relationships/image" Target="../media/image671.emf"/><Relationship Id="rId19" Type="http://schemas.openxmlformats.org/officeDocument/2006/relationships/image" Target="../media/image21.emf"/><Relationship Id="rId224" Type="http://schemas.openxmlformats.org/officeDocument/2006/relationships/image" Target="../media/image226.emf"/><Relationship Id="rId266" Type="http://schemas.openxmlformats.org/officeDocument/2006/relationships/image" Target="../media/image268.emf"/><Relationship Id="rId431" Type="http://schemas.openxmlformats.org/officeDocument/2006/relationships/image" Target="../media/image433.emf"/><Relationship Id="rId473" Type="http://schemas.openxmlformats.org/officeDocument/2006/relationships/image" Target="../media/image475.emf"/><Relationship Id="rId529" Type="http://schemas.openxmlformats.org/officeDocument/2006/relationships/image" Target="../media/image531.emf"/><Relationship Id="rId680" Type="http://schemas.openxmlformats.org/officeDocument/2006/relationships/image" Target="../media/image682.emf"/><Relationship Id="rId736" Type="http://schemas.openxmlformats.org/officeDocument/2006/relationships/image" Target="../media/image738.emf"/><Relationship Id="rId30" Type="http://schemas.openxmlformats.org/officeDocument/2006/relationships/image" Target="../media/image32.emf"/><Relationship Id="rId126" Type="http://schemas.openxmlformats.org/officeDocument/2006/relationships/image" Target="../media/image128.emf"/><Relationship Id="rId168" Type="http://schemas.openxmlformats.org/officeDocument/2006/relationships/image" Target="../media/image170.emf"/><Relationship Id="rId333" Type="http://schemas.openxmlformats.org/officeDocument/2006/relationships/image" Target="../media/image335.emf"/><Relationship Id="rId540" Type="http://schemas.openxmlformats.org/officeDocument/2006/relationships/image" Target="../media/image542.emf"/><Relationship Id="rId778" Type="http://schemas.openxmlformats.org/officeDocument/2006/relationships/image" Target="../media/image780.emf"/><Relationship Id="rId72" Type="http://schemas.openxmlformats.org/officeDocument/2006/relationships/image" Target="../media/image74.emf"/><Relationship Id="rId375" Type="http://schemas.openxmlformats.org/officeDocument/2006/relationships/image" Target="../media/image377.emf"/><Relationship Id="rId582" Type="http://schemas.openxmlformats.org/officeDocument/2006/relationships/image" Target="../media/image584.emf"/><Relationship Id="rId638" Type="http://schemas.openxmlformats.org/officeDocument/2006/relationships/image" Target="../media/image640.emf"/><Relationship Id="rId3" Type="http://schemas.openxmlformats.org/officeDocument/2006/relationships/image" Target="../media/image5.emf"/><Relationship Id="rId235" Type="http://schemas.openxmlformats.org/officeDocument/2006/relationships/image" Target="../media/image237.emf"/><Relationship Id="rId277" Type="http://schemas.openxmlformats.org/officeDocument/2006/relationships/image" Target="../media/image279.emf"/><Relationship Id="rId400" Type="http://schemas.openxmlformats.org/officeDocument/2006/relationships/image" Target="../media/image402.emf"/><Relationship Id="rId442" Type="http://schemas.openxmlformats.org/officeDocument/2006/relationships/image" Target="../media/image444.emf"/><Relationship Id="rId484" Type="http://schemas.openxmlformats.org/officeDocument/2006/relationships/image" Target="../media/image486.emf"/><Relationship Id="rId705" Type="http://schemas.openxmlformats.org/officeDocument/2006/relationships/image" Target="../media/image707.emf"/><Relationship Id="rId137" Type="http://schemas.openxmlformats.org/officeDocument/2006/relationships/image" Target="../media/image139.emf"/><Relationship Id="rId302" Type="http://schemas.openxmlformats.org/officeDocument/2006/relationships/image" Target="../media/image304.emf"/><Relationship Id="rId344" Type="http://schemas.openxmlformats.org/officeDocument/2006/relationships/image" Target="../media/image346.emf"/><Relationship Id="rId691" Type="http://schemas.openxmlformats.org/officeDocument/2006/relationships/image" Target="../media/image693.emf"/><Relationship Id="rId747" Type="http://schemas.openxmlformats.org/officeDocument/2006/relationships/image" Target="../media/image749.emf"/><Relationship Id="rId41" Type="http://schemas.openxmlformats.org/officeDocument/2006/relationships/image" Target="../media/image43.emf"/><Relationship Id="rId83" Type="http://schemas.openxmlformats.org/officeDocument/2006/relationships/image" Target="../media/image85.emf"/><Relationship Id="rId179" Type="http://schemas.openxmlformats.org/officeDocument/2006/relationships/image" Target="../media/image181.emf"/><Relationship Id="rId386" Type="http://schemas.openxmlformats.org/officeDocument/2006/relationships/image" Target="../media/image388.emf"/><Relationship Id="rId551" Type="http://schemas.openxmlformats.org/officeDocument/2006/relationships/image" Target="../media/image553.emf"/><Relationship Id="rId593" Type="http://schemas.openxmlformats.org/officeDocument/2006/relationships/image" Target="../media/image595.emf"/><Relationship Id="rId607" Type="http://schemas.openxmlformats.org/officeDocument/2006/relationships/image" Target="../media/image609.emf"/><Relationship Id="rId649" Type="http://schemas.openxmlformats.org/officeDocument/2006/relationships/image" Target="../media/image651.emf"/><Relationship Id="rId190" Type="http://schemas.openxmlformats.org/officeDocument/2006/relationships/image" Target="../media/image192.emf"/><Relationship Id="rId204" Type="http://schemas.openxmlformats.org/officeDocument/2006/relationships/image" Target="../media/image206.emf"/><Relationship Id="rId246" Type="http://schemas.openxmlformats.org/officeDocument/2006/relationships/image" Target="../media/image248.emf"/><Relationship Id="rId288" Type="http://schemas.openxmlformats.org/officeDocument/2006/relationships/image" Target="../media/image290.emf"/><Relationship Id="rId411" Type="http://schemas.openxmlformats.org/officeDocument/2006/relationships/image" Target="../media/image413.emf"/><Relationship Id="rId453" Type="http://schemas.openxmlformats.org/officeDocument/2006/relationships/image" Target="../media/image455.emf"/><Relationship Id="rId509" Type="http://schemas.openxmlformats.org/officeDocument/2006/relationships/image" Target="../media/image511.emf"/><Relationship Id="rId660" Type="http://schemas.openxmlformats.org/officeDocument/2006/relationships/image" Target="../media/image662.emf"/><Relationship Id="rId106" Type="http://schemas.openxmlformats.org/officeDocument/2006/relationships/image" Target="../media/image108.emf"/><Relationship Id="rId313" Type="http://schemas.openxmlformats.org/officeDocument/2006/relationships/image" Target="../media/image315.emf"/><Relationship Id="rId495" Type="http://schemas.openxmlformats.org/officeDocument/2006/relationships/image" Target="../media/image497.emf"/><Relationship Id="rId716" Type="http://schemas.openxmlformats.org/officeDocument/2006/relationships/image" Target="../media/image718.emf"/><Relationship Id="rId758" Type="http://schemas.openxmlformats.org/officeDocument/2006/relationships/image" Target="../media/image760.emf"/><Relationship Id="rId10" Type="http://schemas.openxmlformats.org/officeDocument/2006/relationships/image" Target="../media/image12.emf"/><Relationship Id="rId52" Type="http://schemas.openxmlformats.org/officeDocument/2006/relationships/image" Target="../media/image54.emf"/><Relationship Id="rId94" Type="http://schemas.openxmlformats.org/officeDocument/2006/relationships/image" Target="../media/image96.emf"/><Relationship Id="rId148" Type="http://schemas.openxmlformats.org/officeDocument/2006/relationships/image" Target="../media/image150.emf"/><Relationship Id="rId355" Type="http://schemas.openxmlformats.org/officeDocument/2006/relationships/image" Target="../media/image357.emf"/><Relationship Id="rId397" Type="http://schemas.openxmlformats.org/officeDocument/2006/relationships/image" Target="../media/image399.emf"/><Relationship Id="rId520" Type="http://schemas.openxmlformats.org/officeDocument/2006/relationships/image" Target="../media/image522.emf"/><Relationship Id="rId562" Type="http://schemas.openxmlformats.org/officeDocument/2006/relationships/image" Target="../media/image564.emf"/><Relationship Id="rId618" Type="http://schemas.openxmlformats.org/officeDocument/2006/relationships/image" Target="../media/image620.emf"/><Relationship Id="rId215" Type="http://schemas.openxmlformats.org/officeDocument/2006/relationships/image" Target="../media/image217.emf"/><Relationship Id="rId257" Type="http://schemas.openxmlformats.org/officeDocument/2006/relationships/image" Target="../media/image259.emf"/><Relationship Id="rId422" Type="http://schemas.openxmlformats.org/officeDocument/2006/relationships/image" Target="../media/image424.emf"/><Relationship Id="rId464" Type="http://schemas.openxmlformats.org/officeDocument/2006/relationships/image" Target="../media/image466.emf"/><Relationship Id="rId299" Type="http://schemas.openxmlformats.org/officeDocument/2006/relationships/image" Target="../media/image301.emf"/><Relationship Id="rId727" Type="http://schemas.openxmlformats.org/officeDocument/2006/relationships/image" Target="../media/image729.emf"/><Relationship Id="rId63" Type="http://schemas.openxmlformats.org/officeDocument/2006/relationships/image" Target="../media/image65.emf"/><Relationship Id="rId159" Type="http://schemas.openxmlformats.org/officeDocument/2006/relationships/image" Target="../media/image161.emf"/><Relationship Id="rId366" Type="http://schemas.openxmlformats.org/officeDocument/2006/relationships/image" Target="../media/image368.emf"/><Relationship Id="rId573" Type="http://schemas.openxmlformats.org/officeDocument/2006/relationships/image" Target="../media/image57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4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5002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5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5002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6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6907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7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8812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0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401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1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211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02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3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83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4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63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5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44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6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25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7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06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8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8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69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49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0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11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92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2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73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3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54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4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35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5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16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3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1403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4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641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5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260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6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070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161925</xdr:rowOff>
    </xdr:to>
    <xdr:pic>
      <xdr:nvPicPr>
        <xdr:cNvPr id="447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270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8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308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9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46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0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1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879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2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308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3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46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4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5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070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6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879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7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689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8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498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59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308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0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117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1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927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2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736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3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46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4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355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5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6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832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7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451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8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641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69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355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0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1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974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2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974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3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784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4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593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3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0014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3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1919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3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409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3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409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13286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13286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461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461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4997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5187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55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36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83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7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98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79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45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60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64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22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83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26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07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7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88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50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31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0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6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1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18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2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37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3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47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161925</xdr:rowOff>
    </xdr:to>
    <xdr:pic>
      <xdr:nvPicPr>
        <xdr:cNvPr id="84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04300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5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6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2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7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8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56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89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0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2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1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2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47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3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56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4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56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5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75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6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7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94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8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804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99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613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0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2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1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32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2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3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899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4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28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5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32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6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7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85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8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85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09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66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0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470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4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5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09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6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09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1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2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2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2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907</xdr:row>
      <xdr:rowOff>103717</xdr:rowOff>
    </xdr:to>
    <xdr:pic>
      <xdr:nvPicPr>
        <xdr:cNvPr id="123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5079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124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3174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2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9116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909</xdr:row>
      <xdr:rowOff>103717</xdr:rowOff>
    </xdr:to>
    <xdr:pic>
      <xdr:nvPicPr>
        <xdr:cNvPr id="126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1269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27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93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28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74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29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7211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30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55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31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735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32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17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33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793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34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70208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35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5306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36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269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37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888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3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7973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36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554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74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12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65617</xdr:rowOff>
    </xdr:to>
    <xdr:pic>
      <xdr:nvPicPr>
        <xdr:cNvPr id="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316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65617</xdr:rowOff>
    </xdr:to>
    <xdr:pic>
      <xdr:nvPicPr>
        <xdr:cNvPr id="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507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65617</xdr:rowOff>
    </xdr:to>
    <xdr:pic>
      <xdr:nvPicPr>
        <xdr:cNvPr id="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697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888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269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459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650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840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031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21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602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793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983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17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364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55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74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93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909</xdr:row>
      <xdr:rowOff>103717</xdr:rowOff>
    </xdr:to>
    <xdr:pic>
      <xdr:nvPicPr>
        <xdr:cNvPr id="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1269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3174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907</xdr:row>
      <xdr:rowOff>103717</xdr:rowOff>
    </xdr:to>
    <xdr:pic>
      <xdr:nvPicPr>
        <xdr:cNvPr id="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5079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906</xdr:row>
      <xdr:rowOff>141817</xdr:rowOff>
    </xdr:to>
    <xdr:pic>
      <xdr:nvPicPr>
        <xdr:cNvPr id="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69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8889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66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93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67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93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68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93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69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93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70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74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7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55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72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364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73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17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74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983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75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793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76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602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77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21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78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840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79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459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141817</xdr:rowOff>
    </xdr:to>
    <xdr:pic>
      <xdr:nvPicPr>
        <xdr:cNvPr id="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269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103717</xdr:rowOff>
    </xdr:to>
    <xdr:pic>
      <xdr:nvPicPr>
        <xdr:cNvPr id="181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888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82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1103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83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912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184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5388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85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722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86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531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151342</xdr:rowOff>
    </xdr:to>
    <xdr:pic>
      <xdr:nvPicPr>
        <xdr:cNvPr id="187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88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5007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151342</xdr:rowOff>
    </xdr:to>
    <xdr:pic>
      <xdr:nvPicPr>
        <xdr:cNvPr id="189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150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0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5197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1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9769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2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9388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4816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4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4626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5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4435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196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8055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7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7864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8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210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199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067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0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68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1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496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151342</xdr:rowOff>
    </xdr:to>
    <xdr:pic>
      <xdr:nvPicPr>
        <xdr:cNvPr id="202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53325"/>
          <a:ext cx="152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3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734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4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72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5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6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305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7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734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8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72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09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0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496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1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305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2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115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3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924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4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734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5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543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6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353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7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162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8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72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19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78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20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21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448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22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877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23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78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24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225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400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226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400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227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210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228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019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103717</xdr:rowOff>
    </xdr:to>
    <xdr:pic>
      <xdr:nvPicPr>
        <xdr:cNvPr id="22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1387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406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406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406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3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258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4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258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97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97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97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16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3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16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4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16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907</xdr:row>
      <xdr:rowOff>141817</xdr:rowOff>
    </xdr:to>
    <xdr:pic>
      <xdr:nvPicPr>
        <xdr:cNvPr id="241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4604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42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2699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908</xdr:row>
      <xdr:rowOff>141817</xdr:rowOff>
    </xdr:to>
    <xdr:pic>
      <xdr:nvPicPr>
        <xdr:cNvPr id="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2699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907</xdr:row>
      <xdr:rowOff>141817</xdr:rowOff>
    </xdr:to>
    <xdr:pic>
      <xdr:nvPicPr>
        <xdr:cNvPr id="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4604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906</xdr:row>
      <xdr:rowOff>141817</xdr:rowOff>
    </xdr:to>
    <xdr:pic>
      <xdr:nvPicPr>
        <xdr:cNvPr id="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6509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841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47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48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49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7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0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9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1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84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2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65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31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4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5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26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6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07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7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8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88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59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0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1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1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9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2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0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3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4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41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5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3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6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46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7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12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8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7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69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5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161925</xdr:rowOff>
    </xdr:to>
    <xdr:pic>
      <xdr:nvPicPr>
        <xdr:cNvPr id="270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8237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1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2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3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4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5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6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7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8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5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79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0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1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1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0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2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3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4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5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6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6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7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8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89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50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0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93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1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2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3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4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5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08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6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98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29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1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3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2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3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0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1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50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69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5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4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4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3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41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60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79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9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1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7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9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2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1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69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88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07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26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65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84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03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22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60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79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9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36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55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93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93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12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31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5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69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88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07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793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60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12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79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98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31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22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3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965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3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984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03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22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3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2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1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08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6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0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1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5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7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93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12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3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50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89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08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27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46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65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84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03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22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41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0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41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55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55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55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22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574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594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689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0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60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79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9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17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2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46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6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65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089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0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2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6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74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93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13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32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51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70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89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08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27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46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8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80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56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7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9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13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7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89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08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2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2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2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41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6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79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98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7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8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8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8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09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8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0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26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1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07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88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3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69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4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1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5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2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6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9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7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7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8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19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9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0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60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41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2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3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161925</xdr:rowOff>
    </xdr:to>
    <xdr:pic>
      <xdr:nvPicPr>
        <xdr:cNvPr id="523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567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4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5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6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7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8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29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0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1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2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3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4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5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6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7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1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8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39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0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1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2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3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161925</xdr:rowOff>
    </xdr:to>
    <xdr:pic>
      <xdr:nvPicPr>
        <xdr:cNvPr id="544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092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5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6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7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8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49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0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1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2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3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4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5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6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7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8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59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0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1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2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3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4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5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6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7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8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69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0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1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2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3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4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5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6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7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8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6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79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39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412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2050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98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98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17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36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55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74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93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1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3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51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70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60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60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79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689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0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60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79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9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17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17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2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2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46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46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8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03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22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41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089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0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0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6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7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8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56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19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7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0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9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1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7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6717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27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27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94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94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41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753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70037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5843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6034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22412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85108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8701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103717</xdr:rowOff>
    </xdr:to>
    <xdr:pic>
      <xdr:nvPicPr>
        <xdr:cNvPr id="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25079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146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79563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7384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024235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237678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23386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22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243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99764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7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070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70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72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76743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72933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152400</xdr:rowOff>
    </xdr:to>
    <xdr:pic>
      <xdr:nvPicPr>
        <xdr:cNvPr id="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96758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9294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795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8146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5479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8624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8814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6147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0244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043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27768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567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5865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3008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87233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8913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6246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103717</xdr:rowOff>
    </xdr:to>
    <xdr:pic>
      <xdr:nvPicPr>
        <xdr:cNvPr id="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179917</xdr:rowOff>
    </xdr:to>
    <xdr:pic>
      <xdr:nvPicPr>
        <xdr:cNvPr id="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1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1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1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1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1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1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1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1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1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1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1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930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1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1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1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50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1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50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1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1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1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1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1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1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1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1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1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1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1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500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926</xdr:row>
      <xdr:rowOff>141817</xdr:rowOff>
    </xdr:to>
    <xdr:pic>
      <xdr:nvPicPr>
        <xdr:cNvPr id="1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07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927</xdr:row>
      <xdr:rowOff>141817</xdr:rowOff>
    </xdr:to>
    <xdr:pic>
      <xdr:nvPicPr>
        <xdr:cNvPr id="1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927</xdr:row>
      <xdr:rowOff>141817</xdr:rowOff>
    </xdr:to>
    <xdr:pic>
      <xdr:nvPicPr>
        <xdr:cNvPr id="1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929</xdr:row>
      <xdr:rowOff>141817</xdr:rowOff>
    </xdr:to>
    <xdr:pic>
      <xdr:nvPicPr>
        <xdr:cNvPr id="1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643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1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643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930</xdr:row>
      <xdr:rowOff>141817</xdr:rowOff>
    </xdr:to>
    <xdr:pic>
      <xdr:nvPicPr>
        <xdr:cNvPr id="1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930</xdr:row>
      <xdr:rowOff>141817</xdr:rowOff>
    </xdr:to>
    <xdr:pic>
      <xdr:nvPicPr>
        <xdr:cNvPr id="1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920</xdr:row>
      <xdr:rowOff>141817</xdr:rowOff>
    </xdr:to>
    <xdr:pic>
      <xdr:nvPicPr>
        <xdr:cNvPr id="1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929</xdr:row>
      <xdr:rowOff>141817</xdr:rowOff>
    </xdr:to>
    <xdr:pic>
      <xdr:nvPicPr>
        <xdr:cNvPr id="1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929</xdr:row>
      <xdr:rowOff>141817</xdr:rowOff>
    </xdr:to>
    <xdr:pic>
      <xdr:nvPicPr>
        <xdr:cNvPr id="1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933</xdr:row>
      <xdr:rowOff>141817</xdr:rowOff>
    </xdr:to>
    <xdr:pic>
      <xdr:nvPicPr>
        <xdr:cNvPr id="1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1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925</xdr:row>
      <xdr:rowOff>141817</xdr:rowOff>
    </xdr:to>
    <xdr:pic>
      <xdr:nvPicPr>
        <xdr:cNvPr id="1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936</xdr:row>
      <xdr:rowOff>141817</xdr:rowOff>
    </xdr:to>
    <xdr:pic>
      <xdr:nvPicPr>
        <xdr:cNvPr id="1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936</xdr:row>
      <xdr:rowOff>141817</xdr:rowOff>
    </xdr:to>
    <xdr:pic>
      <xdr:nvPicPr>
        <xdr:cNvPr id="1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936</xdr:row>
      <xdr:rowOff>141817</xdr:rowOff>
    </xdr:to>
    <xdr:pic>
      <xdr:nvPicPr>
        <xdr:cNvPr id="1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936</xdr:row>
      <xdr:rowOff>141817</xdr:rowOff>
    </xdr:to>
    <xdr:pic>
      <xdr:nvPicPr>
        <xdr:cNvPr id="1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936</xdr:row>
      <xdr:rowOff>141817</xdr:rowOff>
    </xdr:to>
    <xdr:pic>
      <xdr:nvPicPr>
        <xdr:cNvPr id="1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1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07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939</xdr:row>
      <xdr:rowOff>141817</xdr:rowOff>
    </xdr:to>
    <xdr:pic>
      <xdr:nvPicPr>
        <xdr:cNvPr id="1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643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940</xdr:row>
      <xdr:rowOff>141817</xdr:rowOff>
    </xdr:to>
    <xdr:pic>
      <xdr:nvPicPr>
        <xdr:cNvPr id="1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940</xdr:row>
      <xdr:rowOff>141817</xdr:rowOff>
    </xdr:to>
    <xdr:pic>
      <xdr:nvPicPr>
        <xdr:cNvPr id="1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940</xdr:row>
      <xdr:rowOff>141817</xdr:rowOff>
    </xdr:to>
    <xdr:pic>
      <xdr:nvPicPr>
        <xdr:cNvPr id="1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935</xdr:row>
      <xdr:rowOff>141817</xdr:rowOff>
    </xdr:to>
    <xdr:pic>
      <xdr:nvPicPr>
        <xdr:cNvPr id="1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942</xdr:row>
      <xdr:rowOff>141817</xdr:rowOff>
    </xdr:to>
    <xdr:pic>
      <xdr:nvPicPr>
        <xdr:cNvPr id="1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1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943</xdr:row>
      <xdr:rowOff>141817</xdr:rowOff>
    </xdr:to>
    <xdr:pic>
      <xdr:nvPicPr>
        <xdr:cNvPr id="1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943</xdr:row>
      <xdr:rowOff>141817</xdr:rowOff>
    </xdr:to>
    <xdr:pic>
      <xdr:nvPicPr>
        <xdr:cNvPr id="1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920</xdr:row>
      <xdr:rowOff>141817</xdr:rowOff>
    </xdr:to>
    <xdr:pic>
      <xdr:nvPicPr>
        <xdr:cNvPr id="1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932</xdr:row>
      <xdr:rowOff>141817</xdr:rowOff>
    </xdr:to>
    <xdr:pic>
      <xdr:nvPicPr>
        <xdr:cNvPr id="1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931</xdr:row>
      <xdr:rowOff>141817</xdr:rowOff>
    </xdr:to>
    <xdr:pic>
      <xdr:nvPicPr>
        <xdr:cNvPr id="1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944</xdr:row>
      <xdr:rowOff>141817</xdr:rowOff>
    </xdr:to>
    <xdr:pic>
      <xdr:nvPicPr>
        <xdr:cNvPr id="1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1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941</xdr:row>
      <xdr:rowOff>141817</xdr:rowOff>
    </xdr:to>
    <xdr:pic>
      <xdr:nvPicPr>
        <xdr:cNvPr id="1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940</xdr:row>
      <xdr:rowOff>141817</xdr:rowOff>
    </xdr:to>
    <xdr:pic>
      <xdr:nvPicPr>
        <xdr:cNvPr id="1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929</xdr:row>
      <xdr:rowOff>141817</xdr:rowOff>
    </xdr:to>
    <xdr:pic>
      <xdr:nvPicPr>
        <xdr:cNvPr id="1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942</xdr:row>
      <xdr:rowOff>141817</xdr:rowOff>
    </xdr:to>
    <xdr:pic>
      <xdr:nvPicPr>
        <xdr:cNvPr id="1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945</xdr:row>
      <xdr:rowOff>141817</xdr:rowOff>
    </xdr:to>
    <xdr:pic>
      <xdr:nvPicPr>
        <xdr:cNvPr id="1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929</xdr:row>
      <xdr:rowOff>141817</xdr:rowOff>
    </xdr:to>
    <xdr:pic>
      <xdr:nvPicPr>
        <xdr:cNvPr id="1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928</xdr:row>
      <xdr:rowOff>141817</xdr:rowOff>
    </xdr:to>
    <xdr:pic>
      <xdr:nvPicPr>
        <xdr:cNvPr id="1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942</xdr:row>
      <xdr:rowOff>141817</xdr:rowOff>
    </xdr:to>
    <xdr:pic>
      <xdr:nvPicPr>
        <xdr:cNvPr id="1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946</xdr:row>
      <xdr:rowOff>141817</xdr:rowOff>
    </xdr:to>
    <xdr:pic>
      <xdr:nvPicPr>
        <xdr:cNvPr id="1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201888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201888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2056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1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1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1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152400</xdr:colOff>
      <xdr:row>3</xdr:row>
      <xdr:rowOff>152400</xdr:rowOff>
    </xdr:to>
    <xdr:pic>
      <xdr:nvPicPr>
        <xdr:cNvPr id="1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152400</xdr:colOff>
      <xdr:row>12</xdr:row>
      <xdr:rowOff>152400</xdr:rowOff>
    </xdr:to>
    <xdr:pic>
      <xdr:nvPicPr>
        <xdr:cNvPr id="1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152400</xdr:colOff>
      <xdr:row>17</xdr:row>
      <xdr:rowOff>152400</xdr:rowOff>
    </xdr:to>
    <xdr:pic>
      <xdr:nvPicPr>
        <xdr:cNvPr id="1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152400</xdr:colOff>
      <xdr:row>70</xdr:row>
      <xdr:rowOff>152400</xdr:rowOff>
    </xdr:to>
    <xdr:pic>
      <xdr:nvPicPr>
        <xdr:cNvPr id="1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152400</xdr:colOff>
      <xdr:row>51</xdr:row>
      <xdr:rowOff>152400</xdr:rowOff>
    </xdr:to>
    <xdr:pic>
      <xdr:nvPicPr>
        <xdr:cNvPr id="1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152400</xdr:colOff>
      <xdr:row>44</xdr:row>
      <xdr:rowOff>152400</xdr:rowOff>
    </xdr:to>
    <xdr:pic>
      <xdr:nvPicPr>
        <xdr:cNvPr id="1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152400</xdr:colOff>
      <xdr:row>62</xdr:row>
      <xdr:rowOff>152400</xdr:rowOff>
    </xdr:to>
    <xdr:pic>
      <xdr:nvPicPr>
        <xdr:cNvPr id="1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152400</xdr:colOff>
      <xdr:row>63</xdr:row>
      <xdr:rowOff>152400</xdr:rowOff>
    </xdr:to>
    <xdr:pic>
      <xdr:nvPicPr>
        <xdr:cNvPr id="1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152400</xdr:colOff>
      <xdr:row>49</xdr:row>
      <xdr:rowOff>152400</xdr:rowOff>
    </xdr:to>
    <xdr:pic>
      <xdr:nvPicPr>
        <xdr:cNvPr id="1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152400</xdr:colOff>
      <xdr:row>75</xdr:row>
      <xdr:rowOff>152400</xdr:rowOff>
    </xdr:to>
    <xdr:pic>
      <xdr:nvPicPr>
        <xdr:cNvPr id="1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152400</xdr:colOff>
      <xdr:row>76</xdr:row>
      <xdr:rowOff>152400</xdr:rowOff>
    </xdr:to>
    <xdr:pic>
      <xdr:nvPicPr>
        <xdr:cNvPr id="1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152400</xdr:colOff>
      <xdr:row>81</xdr:row>
      <xdr:rowOff>152400</xdr:rowOff>
    </xdr:to>
    <xdr:pic>
      <xdr:nvPicPr>
        <xdr:cNvPr id="1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152400</xdr:colOff>
      <xdr:row>82</xdr:row>
      <xdr:rowOff>152400</xdr:rowOff>
    </xdr:to>
    <xdr:pic>
      <xdr:nvPicPr>
        <xdr:cNvPr id="1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152400</xdr:colOff>
      <xdr:row>74</xdr:row>
      <xdr:rowOff>152400</xdr:rowOff>
    </xdr:to>
    <xdr:pic>
      <xdr:nvPicPr>
        <xdr:cNvPr id="1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152400</xdr:colOff>
      <xdr:row>83</xdr:row>
      <xdr:rowOff>152400</xdr:rowOff>
    </xdr:to>
    <xdr:pic>
      <xdr:nvPicPr>
        <xdr:cNvPr id="1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152400</xdr:colOff>
      <xdr:row>84</xdr:row>
      <xdr:rowOff>152400</xdr:rowOff>
    </xdr:to>
    <xdr:pic>
      <xdr:nvPicPr>
        <xdr:cNvPr id="1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152400</xdr:colOff>
      <xdr:row>70</xdr:row>
      <xdr:rowOff>152400</xdr:rowOff>
    </xdr:to>
    <xdr:pic>
      <xdr:nvPicPr>
        <xdr:cNvPr id="1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152400</xdr:colOff>
      <xdr:row>88</xdr:row>
      <xdr:rowOff>152400</xdr:rowOff>
    </xdr:to>
    <xdr:pic>
      <xdr:nvPicPr>
        <xdr:cNvPr id="1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152400</xdr:colOff>
      <xdr:row>82</xdr:row>
      <xdr:rowOff>152400</xdr:rowOff>
    </xdr:to>
    <xdr:pic>
      <xdr:nvPicPr>
        <xdr:cNvPr id="1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152400</xdr:colOff>
      <xdr:row>42</xdr:row>
      <xdr:rowOff>152400</xdr:rowOff>
    </xdr:to>
    <xdr:pic>
      <xdr:nvPicPr>
        <xdr:cNvPr id="1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152400</xdr:colOff>
      <xdr:row>67</xdr:row>
      <xdr:rowOff>152400</xdr:rowOff>
    </xdr:to>
    <xdr:pic>
      <xdr:nvPicPr>
        <xdr:cNvPr id="1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152400</xdr:colOff>
      <xdr:row>68</xdr:row>
      <xdr:rowOff>152400</xdr:rowOff>
    </xdr:to>
    <xdr:pic>
      <xdr:nvPicPr>
        <xdr:cNvPr id="1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152400</xdr:colOff>
      <xdr:row>97</xdr:row>
      <xdr:rowOff>152400</xdr:rowOff>
    </xdr:to>
    <xdr:pic>
      <xdr:nvPicPr>
        <xdr:cNvPr id="1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152400</xdr:colOff>
      <xdr:row>84</xdr:row>
      <xdr:rowOff>152400</xdr:rowOff>
    </xdr:to>
    <xdr:pic>
      <xdr:nvPicPr>
        <xdr:cNvPr id="1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152400</xdr:colOff>
      <xdr:row>74</xdr:row>
      <xdr:rowOff>152400</xdr:rowOff>
    </xdr:to>
    <xdr:pic>
      <xdr:nvPicPr>
        <xdr:cNvPr id="1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152400</xdr:colOff>
      <xdr:row>75</xdr:row>
      <xdr:rowOff>152400</xdr:rowOff>
    </xdr:to>
    <xdr:pic>
      <xdr:nvPicPr>
        <xdr:cNvPr id="1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152400</xdr:colOff>
      <xdr:row>60</xdr:row>
      <xdr:rowOff>152400</xdr:rowOff>
    </xdr:to>
    <xdr:pic>
      <xdr:nvPicPr>
        <xdr:cNvPr id="1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152400</xdr:colOff>
      <xdr:row>67</xdr:row>
      <xdr:rowOff>152400</xdr:rowOff>
    </xdr:to>
    <xdr:pic>
      <xdr:nvPicPr>
        <xdr:cNvPr id="1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152400</xdr:colOff>
      <xdr:row>102</xdr:row>
      <xdr:rowOff>152400</xdr:rowOff>
    </xdr:to>
    <xdr:pic>
      <xdr:nvPicPr>
        <xdr:cNvPr id="1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2</xdr:col>
      <xdr:colOff>152400</xdr:colOff>
      <xdr:row>145</xdr:row>
      <xdr:rowOff>152400</xdr:rowOff>
    </xdr:to>
    <xdr:pic>
      <xdr:nvPicPr>
        <xdr:cNvPr id="1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152400</xdr:colOff>
      <xdr:row>126</xdr:row>
      <xdr:rowOff>152400</xdr:rowOff>
    </xdr:to>
    <xdr:pic>
      <xdr:nvPicPr>
        <xdr:cNvPr id="1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152400</xdr:colOff>
      <xdr:row>119</xdr:row>
      <xdr:rowOff>152400</xdr:rowOff>
    </xdr:to>
    <xdr:pic>
      <xdr:nvPicPr>
        <xdr:cNvPr id="1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152400</xdr:colOff>
      <xdr:row>137</xdr:row>
      <xdr:rowOff>152400</xdr:rowOff>
    </xdr:to>
    <xdr:pic>
      <xdr:nvPicPr>
        <xdr:cNvPr id="1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</xdr:col>
      <xdr:colOff>152400</xdr:colOff>
      <xdr:row>138</xdr:row>
      <xdr:rowOff>152400</xdr:rowOff>
    </xdr:to>
    <xdr:pic>
      <xdr:nvPicPr>
        <xdr:cNvPr id="1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152400</xdr:colOff>
      <xdr:row>124</xdr:row>
      <xdr:rowOff>152400</xdr:rowOff>
    </xdr:to>
    <xdr:pic>
      <xdr:nvPicPr>
        <xdr:cNvPr id="1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152400</xdr:colOff>
      <xdr:row>150</xdr:row>
      <xdr:rowOff>152400</xdr:rowOff>
    </xdr:to>
    <xdr:pic>
      <xdr:nvPicPr>
        <xdr:cNvPr id="1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2</xdr:col>
      <xdr:colOff>152400</xdr:colOff>
      <xdr:row>151</xdr:row>
      <xdr:rowOff>152400</xdr:rowOff>
    </xdr:to>
    <xdr:pic>
      <xdr:nvPicPr>
        <xdr:cNvPr id="1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156</xdr:row>
      <xdr:rowOff>152400</xdr:rowOff>
    </xdr:to>
    <xdr:pic>
      <xdr:nvPicPr>
        <xdr:cNvPr id="1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152400</xdr:colOff>
      <xdr:row>157</xdr:row>
      <xdr:rowOff>152400</xdr:rowOff>
    </xdr:to>
    <xdr:pic>
      <xdr:nvPicPr>
        <xdr:cNvPr id="1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2</xdr:col>
      <xdr:colOff>152400</xdr:colOff>
      <xdr:row>149</xdr:row>
      <xdr:rowOff>152400</xdr:rowOff>
    </xdr:to>
    <xdr:pic>
      <xdr:nvPicPr>
        <xdr:cNvPr id="1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152400</xdr:colOff>
      <xdr:row>158</xdr:row>
      <xdr:rowOff>152400</xdr:rowOff>
    </xdr:to>
    <xdr:pic>
      <xdr:nvPicPr>
        <xdr:cNvPr id="1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152400</xdr:colOff>
      <xdr:row>159</xdr:row>
      <xdr:rowOff>152400</xdr:rowOff>
    </xdr:to>
    <xdr:pic>
      <xdr:nvPicPr>
        <xdr:cNvPr id="1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2</xdr:col>
      <xdr:colOff>152400</xdr:colOff>
      <xdr:row>145</xdr:row>
      <xdr:rowOff>152400</xdr:rowOff>
    </xdr:to>
    <xdr:pic>
      <xdr:nvPicPr>
        <xdr:cNvPr id="1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152400</xdr:colOff>
      <xdr:row>163</xdr:row>
      <xdr:rowOff>152400</xdr:rowOff>
    </xdr:to>
    <xdr:pic>
      <xdr:nvPicPr>
        <xdr:cNvPr id="1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152400</xdr:colOff>
      <xdr:row>157</xdr:row>
      <xdr:rowOff>152400</xdr:rowOff>
    </xdr:to>
    <xdr:pic>
      <xdr:nvPicPr>
        <xdr:cNvPr id="1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152400</xdr:colOff>
      <xdr:row>117</xdr:row>
      <xdr:rowOff>152400</xdr:rowOff>
    </xdr:to>
    <xdr:pic>
      <xdr:nvPicPr>
        <xdr:cNvPr id="1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152400</xdr:colOff>
      <xdr:row>142</xdr:row>
      <xdr:rowOff>152400</xdr:rowOff>
    </xdr:to>
    <xdr:pic>
      <xdr:nvPicPr>
        <xdr:cNvPr id="1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143</xdr:row>
      <xdr:rowOff>0</xdr:rowOff>
    </xdr:from>
    <xdr:to>
      <xdr:col>2</xdr:col>
      <xdr:colOff>152400</xdr:colOff>
      <xdr:row>143</xdr:row>
      <xdr:rowOff>152400</xdr:rowOff>
    </xdr:to>
    <xdr:pic>
      <xdr:nvPicPr>
        <xdr:cNvPr id="1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172</xdr:row>
      <xdr:rowOff>0</xdr:rowOff>
    </xdr:from>
    <xdr:to>
      <xdr:col>2</xdr:col>
      <xdr:colOff>152400</xdr:colOff>
      <xdr:row>172</xdr:row>
      <xdr:rowOff>152400</xdr:rowOff>
    </xdr:to>
    <xdr:pic>
      <xdr:nvPicPr>
        <xdr:cNvPr id="1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152400</xdr:colOff>
      <xdr:row>159</xdr:row>
      <xdr:rowOff>152400</xdr:rowOff>
    </xdr:to>
    <xdr:pic>
      <xdr:nvPicPr>
        <xdr:cNvPr id="1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2</xdr:col>
      <xdr:colOff>152400</xdr:colOff>
      <xdr:row>149</xdr:row>
      <xdr:rowOff>152400</xdr:rowOff>
    </xdr:to>
    <xdr:pic>
      <xdr:nvPicPr>
        <xdr:cNvPr id="1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152400</xdr:colOff>
      <xdr:row>150</xdr:row>
      <xdr:rowOff>152400</xdr:rowOff>
    </xdr:to>
    <xdr:pic>
      <xdr:nvPicPr>
        <xdr:cNvPr id="1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152400</xdr:colOff>
      <xdr:row>135</xdr:row>
      <xdr:rowOff>152400</xdr:rowOff>
    </xdr:to>
    <xdr:pic>
      <xdr:nvPicPr>
        <xdr:cNvPr id="1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152400</xdr:colOff>
      <xdr:row>142</xdr:row>
      <xdr:rowOff>152400</xdr:rowOff>
    </xdr:to>
    <xdr:pic>
      <xdr:nvPicPr>
        <xdr:cNvPr id="1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1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287</xdr:row>
      <xdr:rowOff>152400</xdr:rowOff>
    </xdr:to>
    <xdr:pic>
      <xdr:nvPicPr>
        <xdr:cNvPr id="1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268</xdr:row>
      <xdr:rowOff>152400</xdr:rowOff>
    </xdr:to>
    <xdr:pic>
      <xdr:nvPicPr>
        <xdr:cNvPr id="1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152400</xdr:colOff>
      <xdr:row>261</xdr:row>
      <xdr:rowOff>152400</xdr:rowOff>
    </xdr:to>
    <xdr:pic>
      <xdr:nvPicPr>
        <xdr:cNvPr id="1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152400</xdr:colOff>
      <xdr:row>279</xdr:row>
      <xdr:rowOff>152400</xdr:rowOff>
    </xdr:to>
    <xdr:pic>
      <xdr:nvPicPr>
        <xdr:cNvPr id="1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152400</xdr:colOff>
      <xdr:row>280</xdr:row>
      <xdr:rowOff>152400</xdr:rowOff>
    </xdr:to>
    <xdr:pic>
      <xdr:nvPicPr>
        <xdr:cNvPr id="1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266</xdr:row>
      <xdr:rowOff>0</xdr:rowOff>
    </xdr:from>
    <xdr:to>
      <xdr:col>2</xdr:col>
      <xdr:colOff>152400</xdr:colOff>
      <xdr:row>266</xdr:row>
      <xdr:rowOff>152400</xdr:rowOff>
    </xdr:to>
    <xdr:pic>
      <xdr:nvPicPr>
        <xdr:cNvPr id="1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1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293</xdr:row>
      <xdr:rowOff>0</xdr:rowOff>
    </xdr:from>
    <xdr:to>
      <xdr:col>2</xdr:col>
      <xdr:colOff>152400</xdr:colOff>
      <xdr:row>293</xdr:row>
      <xdr:rowOff>152400</xdr:rowOff>
    </xdr:to>
    <xdr:pic>
      <xdr:nvPicPr>
        <xdr:cNvPr id="1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2</xdr:col>
      <xdr:colOff>152400</xdr:colOff>
      <xdr:row>298</xdr:row>
      <xdr:rowOff>152400</xdr:rowOff>
    </xdr:to>
    <xdr:pic>
      <xdr:nvPicPr>
        <xdr:cNvPr id="1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152400</xdr:colOff>
      <xdr:row>299</xdr:row>
      <xdr:rowOff>152400</xdr:rowOff>
    </xdr:to>
    <xdr:pic>
      <xdr:nvPicPr>
        <xdr:cNvPr id="1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1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152400</xdr:colOff>
      <xdr:row>300</xdr:row>
      <xdr:rowOff>152400</xdr:rowOff>
    </xdr:to>
    <xdr:pic>
      <xdr:nvPicPr>
        <xdr:cNvPr id="1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301</xdr:row>
      <xdr:rowOff>0</xdr:rowOff>
    </xdr:from>
    <xdr:to>
      <xdr:col>2</xdr:col>
      <xdr:colOff>152400</xdr:colOff>
      <xdr:row>301</xdr:row>
      <xdr:rowOff>152400</xdr:rowOff>
    </xdr:to>
    <xdr:pic>
      <xdr:nvPicPr>
        <xdr:cNvPr id="1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287</xdr:row>
      <xdr:rowOff>152400</xdr:rowOff>
    </xdr:to>
    <xdr:pic>
      <xdr:nvPicPr>
        <xdr:cNvPr id="1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152400</xdr:colOff>
      <xdr:row>305</xdr:row>
      <xdr:rowOff>152400</xdr:rowOff>
    </xdr:to>
    <xdr:pic>
      <xdr:nvPicPr>
        <xdr:cNvPr id="1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152400</xdr:colOff>
      <xdr:row>299</xdr:row>
      <xdr:rowOff>152400</xdr:rowOff>
    </xdr:to>
    <xdr:pic>
      <xdr:nvPicPr>
        <xdr:cNvPr id="1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152400</xdr:colOff>
      <xdr:row>259</xdr:row>
      <xdr:rowOff>152400</xdr:rowOff>
    </xdr:to>
    <xdr:pic>
      <xdr:nvPicPr>
        <xdr:cNvPr id="1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1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285</xdr:row>
      <xdr:rowOff>0</xdr:rowOff>
    </xdr:from>
    <xdr:to>
      <xdr:col>2</xdr:col>
      <xdr:colOff>152400</xdr:colOff>
      <xdr:row>285</xdr:row>
      <xdr:rowOff>152400</xdr:rowOff>
    </xdr:to>
    <xdr:pic>
      <xdr:nvPicPr>
        <xdr:cNvPr id="1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314</xdr:row>
      <xdr:rowOff>0</xdr:rowOff>
    </xdr:from>
    <xdr:to>
      <xdr:col>2</xdr:col>
      <xdr:colOff>152400</xdr:colOff>
      <xdr:row>314</xdr:row>
      <xdr:rowOff>152400</xdr:rowOff>
    </xdr:to>
    <xdr:pic>
      <xdr:nvPicPr>
        <xdr:cNvPr id="1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301</xdr:row>
      <xdr:rowOff>0</xdr:rowOff>
    </xdr:from>
    <xdr:to>
      <xdr:col>2</xdr:col>
      <xdr:colOff>152400</xdr:colOff>
      <xdr:row>301</xdr:row>
      <xdr:rowOff>152400</xdr:rowOff>
    </xdr:to>
    <xdr:pic>
      <xdr:nvPicPr>
        <xdr:cNvPr id="1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1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1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152400</xdr:colOff>
      <xdr:row>277</xdr:row>
      <xdr:rowOff>152400</xdr:rowOff>
    </xdr:to>
    <xdr:pic>
      <xdr:nvPicPr>
        <xdr:cNvPr id="1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1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319</xdr:row>
      <xdr:rowOff>0</xdr:rowOff>
    </xdr:from>
    <xdr:to>
      <xdr:col>2</xdr:col>
      <xdr:colOff>152400</xdr:colOff>
      <xdr:row>319</xdr:row>
      <xdr:rowOff>152400</xdr:rowOff>
    </xdr:to>
    <xdr:pic>
      <xdr:nvPicPr>
        <xdr:cNvPr id="1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398</xdr:row>
      <xdr:rowOff>0</xdr:rowOff>
    </xdr:from>
    <xdr:to>
      <xdr:col>2</xdr:col>
      <xdr:colOff>152400</xdr:colOff>
      <xdr:row>398</xdr:row>
      <xdr:rowOff>152400</xdr:rowOff>
    </xdr:to>
    <xdr:pic>
      <xdr:nvPicPr>
        <xdr:cNvPr id="1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152400</xdr:colOff>
      <xdr:row>379</xdr:row>
      <xdr:rowOff>152400</xdr:rowOff>
    </xdr:to>
    <xdr:pic>
      <xdr:nvPicPr>
        <xdr:cNvPr id="1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372</xdr:row>
      <xdr:rowOff>152400</xdr:rowOff>
    </xdr:to>
    <xdr:pic>
      <xdr:nvPicPr>
        <xdr:cNvPr id="1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390</xdr:row>
      <xdr:rowOff>152400</xdr:rowOff>
    </xdr:to>
    <xdr:pic>
      <xdr:nvPicPr>
        <xdr:cNvPr id="1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391</xdr:row>
      <xdr:rowOff>0</xdr:rowOff>
    </xdr:from>
    <xdr:to>
      <xdr:col>2</xdr:col>
      <xdr:colOff>152400</xdr:colOff>
      <xdr:row>391</xdr:row>
      <xdr:rowOff>152400</xdr:rowOff>
    </xdr:to>
    <xdr:pic>
      <xdr:nvPicPr>
        <xdr:cNvPr id="1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377</xdr:row>
      <xdr:rowOff>0</xdr:rowOff>
    </xdr:from>
    <xdr:to>
      <xdr:col>2</xdr:col>
      <xdr:colOff>152400</xdr:colOff>
      <xdr:row>377</xdr:row>
      <xdr:rowOff>152400</xdr:rowOff>
    </xdr:to>
    <xdr:pic>
      <xdr:nvPicPr>
        <xdr:cNvPr id="1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152400</xdr:colOff>
      <xdr:row>403</xdr:row>
      <xdr:rowOff>152400</xdr:rowOff>
    </xdr:to>
    <xdr:pic>
      <xdr:nvPicPr>
        <xdr:cNvPr id="1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404</xdr:row>
      <xdr:rowOff>152400</xdr:rowOff>
    </xdr:to>
    <xdr:pic>
      <xdr:nvPicPr>
        <xdr:cNvPr id="1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409</xdr:row>
      <xdr:rowOff>0</xdr:rowOff>
    </xdr:from>
    <xdr:to>
      <xdr:col>2</xdr:col>
      <xdr:colOff>152400</xdr:colOff>
      <xdr:row>409</xdr:row>
      <xdr:rowOff>152400</xdr:rowOff>
    </xdr:to>
    <xdr:pic>
      <xdr:nvPicPr>
        <xdr:cNvPr id="1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152400</xdr:colOff>
      <xdr:row>410</xdr:row>
      <xdr:rowOff>152400</xdr:rowOff>
    </xdr:to>
    <xdr:pic>
      <xdr:nvPicPr>
        <xdr:cNvPr id="1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152400</xdr:colOff>
      <xdr:row>402</xdr:row>
      <xdr:rowOff>152400</xdr:rowOff>
    </xdr:to>
    <xdr:pic>
      <xdr:nvPicPr>
        <xdr:cNvPr id="1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411</xdr:row>
      <xdr:rowOff>0</xdr:rowOff>
    </xdr:from>
    <xdr:to>
      <xdr:col>2</xdr:col>
      <xdr:colOff>152400</xdr:colOff>
      <xdr:row>411</xdr:row>
      <xdr:rowOff>152400</xdr:rowOff>
    </xdr:to>
    <xdr:pic>
      <xdr:nvPicPr>
        <xdr:cNvPr id="1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412</xdr:row>
      <xdr:rowOff>0</xdr:rowOff>
    </xdr:from>
    <xdr:to>
      <xdr:col>2</xdr:col>
      <xdr:colOff>152400</xdr:colOff>
      <xdr:row>412</xdr:row>
      <xdr:rowOff>152400</xdr:rowOff>
    </xdr:to>
    <xdr:pic>
      <xdr:nvPicPr>
        <xdr:cNvPr id="1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398</xdr:row>
      <xdr:rowOff>0</xdr:rowOff>
    </xdr:from>
    <xdr:to>
      <xdr:col>2</xdr:col>
      <xdr:colOff>152400</xdr:colOff>
      <xdr:row>398</xdr:row>
      <xdr:rowOff>152400</xdr:rowOff>
    </xdr:to>
    <xdr:pic>
      <xdr:nvPicPr>
        <xdr:cNvPr id="1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416</xdr:row>
      <xdr:rowOff>0</xdr:rowOff>
    </xdr:from>
    <xdr:to>
      <xdr:col>2</xdr:col>
      <xdr:colOff>152400</xdr:colOff>
      <xdr:row>416</xdr:row>
      <xdr:rowOff>152400</xdr:rowOff>
    </xdr:to>
    <xdr:pic>
      <xdr:nvPicPr>
        <xdr:cNvPr id="1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410</xdr:row>
      <xdr:rowOff>0</xdr:rowOff>
    </xdr:from>
    <xdr:to>
      <xdr:col>2</xdr:col>
      <xdr:colOff>152400</xdr:colOff>
      <xdr:row>410</xdr:row>
      <xdr:rowOff>152400</xdr:rowOff>
    </xdr:to>
    <xdr:pic>
      <xdr:nvPicPr>
        <xdr:cNvPr id="1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1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395</xdr:row>
      <xdr:rowOff>0</xdr:rowOff>
    </xdr:from>
    <xdr:to>
      <xdr:col>2</xdr:col>
      <xdr:colOff>152400</xdr:colOff>
      <xdr:row>395</xdr:row>
      <xdr:rowOff>152400</xdr:rowOff>
    </xdr:to>
    <xdr:pic>
      <xdr:nvPicPr>
        <xdr:cNvPr id="1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396</xdr:row>
      <xdr:rowOff>0</xdr:rowOff>
    </xdr:from>
    <xdr:to>
      <xdr:col>2</xdr:col>
      <xdr:colOff>152400</xdr:colOff>
      <xdr:row>396</xdr:row>
      <xdr:rowOff>152400</xdr:rowOff>
    </xdr:to>
    <xdr:pic>
      <xdr:nvPicPr>
        <xdr:cNvPr id="1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425</xdr:row>
      <xdr:rowOff>0</xdr:rowOff>
    </xdr:from>
    <xdr:to>
      <xdr:col>2</xdr:col>
      <xdr:colOff>152400</xdr:colOff>
      <xdr:row>425</xdr:row>
      <xdr:rowOff>152400</xdr:rowOff>
    </xdr:to>
    <xdr:pic>
      <xdr:nvPicPr>
        <xdr:cNvPr id="1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412</xdr:row>
      <xdr:rowOff>0</xdr:rowOff>
    </xdr:from>
    <xdr:to>
      <xdr:col>2</xdr:col>
      <xdr:colOff>152400</xdr:colOff>
      <xdr:row>412</xdr:row>
      <xdr:rowOff>152400</xdr:rowOff>
    </xdr:to>
    <xdr:pic>
      <xdr:nvPicPr>
        <xdr:cNvPr id="1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152400</xdr:colOff>
      <xdr:row>402</xdr:row>
      <xdr:rowOff>152400</xdr:rowOff>
    </xdr:to>
    <xdr:pic>
      <xdr:nvPicPr>
        <xdr:cNvPr id="1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152400</xdr:colOff>
      <xdr:row>403</xdr:row>
      <xdr:rowOff>152400</xdr:rowOff>
    </xdr:to>
    <xdr:pic>
      <xdr:nvPicPr>
        <xdr:cNvPr id="1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388</xdr:row>
      <xdr:rowOff>0</xdr:rowOff>
    </xdr:from>
    <xdr:to>
      <xdr:col>2</xdr:col>
      <xdr:colOff>152400</xdr:colOff>
      <xdr:row>388</xdr:row>
      <xdr:rowOff>152400</xdr:rowOff>
    </xdr:to>
    <xdr:pic>
      <xdr:nvPicPr>
        <xdr:cNvPr id="1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395</xdr:row>
      <xdr:rowOff>0</xdr:rowOff>
    </xdr:from>
    <xdr:to>
      <xdr:col>2</xdr:col>
      <xdr:colOff>152400</xdr:colOff>
      <xdr:row>395</xdr:row>
      <xdr:rowOff>152400</xdr:rowOff>
    </xdr:to>
    <xdr:pic>
      <xdr:nvPicPr>
        <xdr:cNvPr id="1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430</xdr:row>
      <xdr:rowOff>0</xdr:rowOff>
    </xdr:from>
    <xdr:to>
      <xdr:col>2</xdr:col>
      <xdr:colOff>152400</xdr:colOff>
      <xdr:row>430</xdr:row>
      <xdr:rowOff>152400</xdr:rowOff>
    </xdr:to>
    <xdr:pic>
      <xdr:nvPicPr>
        <xdr:cNvPr id="1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152400</xdr:colOff>
      <xdr:row>478</xdr:row>
      <xdr:rowOff>152400</xdr:rowOff>
    </xdr:to>
    <xdr:pic>
      <xdr:nvPicPr>
        <xdr:cNvPr id="1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152400</xdr:colOff>
      <xdr:row>459</xdr:row>
      <xdr:rowOff>152400</xdr:rowOff>
    </xdr:to>
    <xdr:pic>
      <xdr:nvPicPr>
        <xdr:cNvPr id="1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452</xdr:row>
      <xdr:rowOff>0</xdr:rowOff>
    </xdr:from>
    <xdr:to>
      <xdr:col>2</xdr:col>
      <xdr:colOff>152400</xdr:colOff>
      <xdr:row>452</xdr:row>
      <xdr:rowOff>152400</xdr:rowOff>
    </xdr:to>
    <xdr:pic>
      <xdr:nvPicPr>
        <xdr:cNvPr id="1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1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471</xdr:row>
      <xdr:rowOff>152400</xdr:rowOff>
    </xdr:to>
    <xdr:pic>
      <xdr:nvPicPr>
        <xdr:cNvPr id="1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457</xdr:row>
      <xdr:rowOff>0</xdr:rowOff>
    </xdr:from>
    <xdr:to>
      <xdr:col>2</xdr:col>
      <xdr:colOff>152400</xdr:colOff>
      <xdr:row>457</xdr:row>
      <xdr:rowOff>152400</xdr:rowOff>
    </xdr:to>
    <xdr:pic>
      <xdr:nvPicPr>
        <xdr:cNvPr id="1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483</xdr:row>
      <xdr:rowOff>0</xdr:rowOff>
    </xdr:from>
    <xdr:to>
      <xdr:col>2</xdr:col>
      <xdr:colOff>152400</xdr:colOff>
      <xdr:row>483</xdr:row>
      <xdr:rowOff>152400</xdr:rowOff>
    </xdr:to>
    <xdr:pic>
      <xdr:nvPicPr>
        <xdr:cNvPr id="1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484</xdr:row>
      <xdr:rowOff>0</xdr:rowOff>
    </xdr:from>
    <xdr:to>
      <xdr:col>2</xdr:col>
      <xdr:colOff>152400</xdr:colOff>
      <xdr:row>484</xdr:row>
      <xdr:rowOff>152400</xdr:rowOff>
    </xdr:to>
    <xdr:pic>
      <xdr:nvPicPr>
        <xdr:cNvPr id="1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489</xdr:row>
      <xdr:rowOff>0</xdr:rowOff>
    </xdr:from>
    <xdr:to>
      <xdr:col>2</xdr:col>
      <xdr:colOff>152400</xdr:colOff>
      <xdr:row>489</xdr:row>
      <xdr:rowOff>152400</xdr:rowOff>
    </xdr:to>
    <xdr:pic>
      <xdr:nvPicPr>
        <xdr:cNvPr id="1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490</xdr:row>
      <xdr:rowOff>0</xdr:rowOff>
    </xdr:from>
    <xdr:to>
      <xdr:col>2</xdr:col>
      <xdr:colOff>152400</xdr:colOff>
      <xdr:row>490</xdr:row>
      <xdr:rowOff>152400</xdr:rowOff>
    </xdr:to>
    <xdr:pic>
      <xdr:nvPicPr>
        <xdr:cNvPr id="1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482</xdr:row>
      <xdr:rowOff>0</xdr:rowOff>
    </xdr:from>
    <xdr:to>
      <xdr:col>2</xdr:col>
      <xdr:colOff>152400</xdr:colOff>
      <xdr:row>482</xdr:row>
      <xdr:rowOff>152400</xdr:rowOff>
    </xdr:to>
    <xdr:pic>
      <xdr:nvPicPr>
        <xdr:cNvPr id="1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491</xdr:row>
      <xdr:rowOff>0</xdr:rowOff>
    </xdr:from>
    <xdr:to>
      <xdr:col>2</xdr:col>
      <xdr:colOff>152400</xdr:colOff>
      <xdr:row>491</xdr:row>
      <xdr:rowOff>152400</xdr:rowOff>
    </xdr:to>
    <xdr:pic>
      <xdr:nvPicPr>
        <xdr:cNvPr id="1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492</xdr:row>
      <xdr:rowOff>0</xdr:rowOff>
    </xdr:from>
    <xdr:to>
      <xdr:col>2</xdr:col>
      <xdr:colOff>152400</xdr:colOff>
      <xdr:row>492</xdr:row>
      <xdr:rowOff>152400</xdr:rowOff>
    </xdr:to>
    <xdr:pic>
      <xdr:nvPicPr>
        <xdr:cNvPr id="1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152400</xdr:colOff>
      <xdr:row>478</xdr:row>
      <xdr:rowOff>152400</xdr:rowOff>
    </xdr:to>
    <xdr:pic>
      <xdr:nvPicPr>
        <xdr:cNvPr id="1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496</xdr:row>
      <xdr:rowOff>0</xdr:rowOff>
    </xdr:from>
    <xdr:to>
      <xdr:col>2</xdr:col>
      <xdr:colOff>152400</xdr:colOff>
      <xdr:row>496</xdr:row>
      <xdr:rowOff>152400</xdr:rowOff>
    </xdr:to>
    <xdr:pic>
      <xdr:nvPicPr>
        <xdr:cNvPr id="1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490</xdr:row>
      <xdr:rowOff>0</xdr:rowOff>
    </xdr:from>
    <xdr:to>
      <xdr:col>2</xdr:col>
      <xdr:colOff>152400</xdr:colOff>
      <xdr:row>490</xdr:row>
      <xdr:rowOff>152400</xdr:rowOff>
    </xdr:to>
    <xdr:pic>
      <xdr:nvPicPr>
        <xdr:cNvPr id="1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450</xdr:row>
      <xdr:rowOff>0</xdr:rowOff>
    </xdr:from>
    <xdr:to>
      <xdr:col>2</xdr:col>
      <xdr:colOff>152400</xdr:colOff>
      <xdr:row>450</xdr:row>
      <xdr:rowOff>152400</xdr:rowOff>
    </xdr:to>
    <xdr:pic>
      <xdr:nvPicPr>
        <xdr:cNvPr id="2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152400</xdr:colOff>
      <xdr:row>475</xdr:row>
      <xdr:rowOff>152400</xdr:rowOff>
    </xdr:to>
    <xdr:pic>
      <xdr:nvPicPr>
        <xdr:cNvPr id="2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476</xdr:row>
      <xdr:rowOff>0</xdr:rowOff>
    </xdr:from>
    <xdr:to>
      <xdr:col>2</xdr:col>
      <xdr:colOff>152400</xdr:colOff>
      <xdr:row>476</xdr:row>
      <xdr:rowOff>152400</xdr:rowOff>
    </xdr:to>
    <xdr:pic>
      <xdr:nvPicPr>
        <xdr:cNvPr id="2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2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492</xdr:row>
      <xdr:rowOff>0</xdr:rowOff>
    </xdr:from>
    <xdr:to>
      <xdr:col>2</xdr:col>
      <xdr:colOff>152400</xdr:colOff>
      <xdr:row>492</xdr:row>
      <xdr:rowOff>152400</xdr:rowOff>
    </xdr:to>
    <xdr:pic>
      <xdr:nvPicPr>
        <xdr:cNvPr id="2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482</xdr:row>
      <xdr:rowOff>0</xdr:rowOff>
    </xdr:from>
    <xdr:to>
      <xdr:col>2</xdr:col>
      <xdr:colOff>152400</xdr:colOff>
      <xdr:row>482</xdr:row>
      <xdr:rowOff>152400</xdr:rowOff>
    </xdr:to>
    <xdr:pic>
      <xdr:nvPicPr>
        <xdr:cNvPr id="2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483</xdr:row>
      <xdr:rowOff>0</xdr:rowOff>
    </xdr:from>
    <xdr:to>
      <xdr:col>2</xdr:col>
      <xdr:colOff>152400</xdr:colOff>
      <xdr:row>483</xdr:row>
      <xdr:rowOff>152400</xdr:rowOff>
    </xdr:to>
    <xdr:pic>
      <xdr:nvPicPr>
        <xdr:cNvPr id="2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2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152400</xdr:colOff>
      <xdr:row>475</xdr:row>
      <xdr:rowOff>152400</xdr:rowOff>
    </xdr:to>
    <xdr:pic>
      <xdr:nvPicPr>
        <xdr:cNvPr id="2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2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549</xdr:row>
      <xdr:rowOff>0</xdr:rowOff>
    </xdr:from>
    <xdr:to>
      <xdr:col>2</xdr:col>
      <xdr:colOff>152400</xdr:colOff>
      <xdr:row>549</xdr:row>
      <xdr:rowOff>152400</xdr:rowOff>
    </xdr:to>
    <xdr:pic>
      <xdr:nvPicPr>
        <xdr:cNvPr id="2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530</xdr:row>
      <xdr:rowOff>0</xdr:rowOff>
    </xdr:from>
    <xdr:to>
      <xdr:col>2</xdr:col>
      <xdr:colOff>152400</xdr:colOff>
      <xdr:row>530</xdr:row>
      <xdr:rowOff>152400</xdr:rowOff>
    </xdr:to>
    <xdr:pic>
      <xdr:nvPicPr>
        <xdr:cNvPr id="2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523</xdr:row>
      <xdr:rowOff>0</xdr:rowOff>
    </xdr:from>
    <xdr:to>
      <xdr:col>2</xdr:col>
      <xdr:colOff>152400</xdr:colOff>
      <xdr:row>523</xdr:row>
      <xdr:rowOff>152400</xdr:rowOff>
    </xdr:to>
    <xdr:pic>
      <xdr:nvPicPr>
        <xdr:cNvPr id="2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541</xdr:row>
      <xdr:rowOff>0</xdr:rowOff>
    </xdr:from>
    <xdr:to>
      <xdr:col>2</xdr:col>
      <xdr:colOff>152400</xdr:colOff>
      <xdr:row>541</xdr:row>
      <xdr:rowOff>152400</xdr:rowOff>
    </xdr:to>
    <xdr:pic>
      <xdr:nvPicPr>
        <xdr:cNvPr id="2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2</xdr:col>
      <xdr:colOff>152400</xdr:colOff>
      <xdr:row>542</xdr:row>
      <xdr:rowOff>152400</xdr:rowOff>
    </xdr:to>
    <xdr:pic>
      <xdr:nvPicPr>
        <xdr:cNvPr id="2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528</xdr:row>
      <xdr:rowOff>0</xdr:rowOff>
    </xdr:from>
    <xdr:to>
      <xdr:col>2</xdr:col>
      <xdr:colOff>152400</xdr:colOff>
      <xdr:row>528</xdr:row>
      <xdr:rowOff>152400</xdr:rowOff>
    </xdr:to>
    <xdr:pic>
      <xdr:nvPicPr>
        <xdr:cNvPr id="2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152400</xdr:colOff>
      <xdr:row>554</xdr:row>
      <xdr:rowOff>152400</xdr:rowOff>
    </xdr:to>
    <xdr:pic>
      <xdr:nvPicPr>
        <xdr:cNvPr id="2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555</xdr:row>
      <xdr:rowOff>0</xdr:rowOff>
    </xdr:from>
    <xdr:to>
      <xdr:col>2</xdr:col>
      <xdr:colOff>152400</xdr:colOff>
      <xdr:row>555</xdr:row>
      <xdr:rowOff>152400</xdr:rowOff>
    </xdr:to>
    <xdr:pic>
      <xdr:nvPicPr>
        <xdr:cNvPr id="2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2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561</xdr:row>
      <xdr:rowOff>152400</xdr:rowOff>
    </xdr:to>
    <xdr:pic>
      <xdr:nvPicPr>
        <xdr:cNvPr id="2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553</xdr:row>
      <xdr:rowOff>0</xdr:rowOff>
    </xdr:from>
    <xdr:to>
      <xdr:col>2</xdr:col>
      <xdr:colOff>152400</xdr:colOff>
      <xdr:row>553</xdr:row>
      <xdr:rowOff>152400</xdr:rowOff>
    </xdr:to>
    <xdr:pic>
      <xdr:nvPicPr>
        <xdr:cNvPr id="2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562</xdr:row>
      <xdr:rowOff>0</xdr:rowOff>
    </xdr:from>
    <xdr:to>
      <xdr:col>2</xdr:col>
      <xdr:colOff>152400</xdr:colOff>
      <xdr:row>562</xdr:row>
      <xdr:rowOff>152400</xdr:rowOff>
    </xdr:to>
    <xdr:pic>
      <xdr:nvPicPr>
        <xdr:cNvPr id="2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563</xdr:row>
      <xdr:rowOff>152400</xdr:rowOff>
    </xdr:to>
    <xdr:pic>
      <xdr:nvPicPr>
        <xdr:cNvPr id="2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549</xdr:row>
      <xdr:rowOff>0</xdr:rowOff>
    </xdr:from>
    <xdr:to>
      <xdr:col>2</xdr:col>
      <xdr:colOff>152400</xdr:colOff>
      <xdr:row>549</xdr:row>
      <xdr:rowOff>152400</xdr:rowOff>
    </xdr:to>
    <xdr:pic>
      <xdr:nvPicPr>
        <xdr:cNvPr id="2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567</xdr:row>
      <xdr:rowOff>0</xdr:rowOff>
    </xdr:from>
    <xdr:to>
      <xdr:col>2</xdr:col>
      <xdr:colOff>152400</xdr:colOff>
      <xdr:row>567</xdr:row>
      <xdr:rowOff>152400</xdr:rowOff>
    </xdr:to>
    <xdr:pic>
      <xdr:nvPicPr>
        <xdr:cNvPr id="2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561</xdr:row>
      <xdr:rowOff>152400</xdr:rowOff>
    </xdr:to>
    <xdr:pic>
      <xdr:nvPicPr>
        <xdr:cNvPr id="2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521</xdr:row>
      <xdr:rowOff>0</xdr:rowOff>
    </xdr:from>
    <xdr:to>
      <xdr:col>2</xdr:col>
      <xdr:colOff>152400</xdr:colOff>
      <xdr:row>521</xdr:row>
      <xdr:rowOff>152400</xdr:rowOff>
    </xdr:to>
    <xdr:pic>
      <xdr:nvPicPr>
        <xdr:cNvPr id="2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2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547</xdr:row>
      <xdr:rowOff>152400</xdr:rowOff>
    </xdr:to>
    <xdr:pic>
      <xdr:nvPicPr>
        <xdr:cNvPr id="2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576</xdr:row>
      <xdr:rowOff>0</xdr:rowOff>
    </xdr:from>
    <xdr:to>
      <xdr:col>2</xdr:col>
      <xdr:colOff>152400</xdr:colOff>
      <xdr:row>576</xdr:row>
      <xdr:rowOff>152400</xdr:rowOff>
    </xdr:to>
    <xdr:pic>
      <xdr:nvPicPr>
        <xdr:cNvPr id="2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563</xdr:row>
      <xdr:rowOff>152400</xdr:rowOff>
    </xdr:to>
    <xdr:pic>
      <xdr:nvPicPr>
        <xdr:cNvPr id="2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553</xdr:row>
      <xdr:rowOff>0</xdr:rowOff>
    </xdr:from>
    <xdr:to>
      <xdr:col>2</xdr:col>
      <xdr:colOff>152400</xdr:colOff>
      <xdr:row>553</xdr:row>
      <xdr:rowOff>152400</xdr:rowOff>
    </xdr:to>
    <xdr:pic>
      <xdr:nvPicPr>
        <xdr:cNvPr id="2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152400</xdr:colOff>
      <xdr:row>554</xdr:row>
      <xdr:rowOff>152400</xdr:rowOff>
    </xdr:to>
    <xdr:pic>
      <xdr:nvPicPr>
        <xdr:cNvPr id="2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539</xdr:row>
      <xdr:rowOff>0</xdr:rowOff>
    </xdr:from>
    <xdr:to>
      <xdr:col>2</xdr:col>
      <xdr:colOff>152400</xdr:colOff>
      <xdr:row>539</xdr:row>
      <xdr:rowOff>152400</xdr:rowOff>
    </xdr:to>
    <xdr:pic>
      <xdr:nvPicPr>
        <xdr:cNvPr id="2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2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581</xdr:row>
      <xdr:rowOff>0</xdr:rowOff>
    </xdr:from>
    <xdr:to>
      <xdr:col>2</xdr:col>
      <xdr:colOff>152400</xdr:colOff>
      <xdr:row>581</xdr:row>
      <xdr:rowOff>152400</xdr:rowOff>
    </xdr:to>
    <xdr:pic>
      <xdr:nvPicPr>
        <xdr:cNvPr id="2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152400</xdr:colOff>
      <xdr:row>636</xdr:row>
      <xdr:rowOff>152400</xdr:rowOff>
    </xdr:to>
    <xdr:pic>
      <xdr:nvPicPr>
        <xdr:cNvPr id="2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152400</xdr:colOff>
      <xdr:row>617</xdr:row>
      <xdr:rowOff>152400</xdr:rowOff>
    </xdr:to>
    <xdr:pic>
      <xdr:nvPicPr>
        <xdr:cNvPr id="2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2</xdr:col>
      <xdr:colOff>152400</xdr:colOff>
      <xdr:row>610</xdr:row>
      <xdr:rowOff>152400</xdr:rowOff>
    </xdr:to>
    <xdr:pic>
      <xdr:nvPicPr>
        <xdr:cNvPr id="2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628</xdr:row>
      <xdr:rowOff>0</xdr:rowOff>
    </xdr:from>
    <xdr:to>
      <xdr:col>2</xdr:col>
      <xdr:colOff>152400</xdr:colOff>
      <xdr:row>628</xdr:row>
      <xdr:rowOff>152400</xdr:rowOff>
    </xdr:to>
    <xdr:pic>
      <xdr:nvPicPr>
        <xdr:cNvPr id="2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629</xdr:row>
      <xdr:rowOff>0</xdr:rowOff>
    </xdr:from>
    <xdr:to>
      <xdr:col>2</xdr:col>
      <xdr:colOff>152400</xdr:colOff>
      <xdr:row>629</xdr:row>
      <xdr:rowOff>152400</xdr:rowOff>
    </xdr:to>
    <xdr:pic>
      <xdr:nvPicPr>
        <xdr:cNvPr id="2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615</xdr:row>
      <xdr:rowOff>0</xdr:rowOff>
    </xdr:from>
    <xdr:to>
      <xdr:col>2</xdr:col>
      <xdr:colOff>152400</xdr:colOff>
      <xdr:row>615</xdr:row>
      <xdr:rowOff>152400</xdr:rowOff>
    </xdr:to>
    <xdr:pic>
      <xdr:nvPicPr>
        <xdr:cNvPr id="2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641</xdr:row>
      <xdr:rowOff>0</xdr:rowOff>
    </xdr:from>
    <xdr:to>
      <xdr:col>2</xdr:col>
      <xdr:colOff>152400</xdr:colOff>
      <xdr:row>641</xdr:row>
      <xdr:rowOff>152400</xdr:rowOff>
    </xdr:to>
    <xdr:pic>
      <xdr:nvPicPr>
        <xdr:cNvPr id="2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642</xdr:row>
      <xdr:rowOff>0</xdr:rowOff>
    </xdr:from>
    <xdr:to>
      <xdr:col>2</xdr:col>
      <xdr:colOff>152400</xdr:colOff>
      <xdr:row>642</xdr:row>
      <xdr:rowOff>152400</xdr:rowOff>
    </xdr:to>
    <xdr:pic>
      <xdr:nvPicPr>
        <xdr:cNvPr id="2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647</xdr:row>
      <xdr:rowOff>0</xdr:rowOff>
    </xdr:from>
    <xdr:to>
      <xdr:col>2</xdr:col>
      <xdr:colOff>152400</xdr:colOff>
      <xdr:row>647</xdr:row>
      <xdr:rowOff>152400</xdr:rowOff>
    </xdr:to>
    <xdr:pic>
      <xdr:nvPicPr>
        <xdr:cNvPr id="2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2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2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649</xdr:row>
      <xdr:rowOff>152400</xdr:rowOff>
    </xdr:to>
    <xdr:pic>
      <xdr:nvPicPr>
        <xdr:cNvPr id="2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152400</xdr:colOff>
      <xdr:row>650</xdr:row>
      <xdr:rowOff>152400</xdr:rowOff>
    </xdr:to>
    <xdr:pic>
      <xdr:nvPicPr>
        <xdr:cNvPr id="2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152400</xdr:colOff>
      <xdr:row>636</xdr:row>
      <xdr:rowOff>152400</xdr:rowOff>
    </xdr:to>
    <xdr:pic>
      <xdr:nvPicPr>
        <xdr:cNvPr id="2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654</xdr:row>
      <xdr:rowOff>0</xdr:rowOff>
    </xdr:from>
    <xdr:to>
      <xdr:col>2</xdr:col>
      <xdr:colOff>152400</xdr:colOff>
      <xdr:row>654</xdr:row>
      <xdr:rowOff>152400</xdr:rowOff>
    </xdr:to>
    <xdr:pic>
      <xdr:nvPicPr>
        <xdr:cNvPr id="2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2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608</xdr:row>
      <xdr:rowOff>0</xdr:rowOff>
    </xdr:from>
    <xdr:to>
      <xdr:col>2</xdr:col>
      <xdr:colOff>152400</xdr:colOff>
      <xdr:row>608</xdr:row>
      <xdr:rowOff>152400</xdr:rowOff>
    </xdr:to>
    <xdr:pic>
      <xdr:nvPicPr>
        <xdr:cNvPr id="2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633</xdr:row>
      <xdr:rowOff>0</xdr:rowOff>
    </xdr:from>
    <xdr:to>
      <xdr:col>2</xdr:col>
      <xdr:colOff>152400</xdr:colOff>
      <xdr:row>633</xdr:row>
      <xdr:rowOff>152400</xdr:rowOff>
    </xdr:to>
    <xdr:pic>
      <xdr:nvPicPr>
        <xdr:cNvPr id="2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634</xdr:row>
      <xdr:rowOff>0</xdr:rowOff>
    </xdr:from>
    <xdr:to>
      <xdr:col>2</xdr:col>
      <xdr:colOff>152400</xdr:colOff>
      <xdr:row>634</xdr:row>
      <xdr:rowOff>152400</xdr:rowOff>
    </xdr:to>
    <xdr:pic>
      <xdr:nvPicPr>
        <xdr:cNvPr id="2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663</xdr:row>
      <xdr:rowOff>0</xdr:rowOff>
    </xdr:from>
    <xdr:to>
      <xdr:col>2</xdr:col>
      <xdr:colOff>152400</xdr:colOff>
      <xdr:row>663</xdr:row>
      <xdr:rowOff>152400</xdr:rowOff>
    </xdr:to>
    <xdr:pic>
      <xdr:nvPicPr>
        <xdr:cNvPr id="2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152400</xdr:colOff>
      <xdr:row>650</xdr:row>
      <xdr:rowOff>152400</xdr:rowOff>
    </xdr:to>
    <xdr:pic>
      <xdr:nvPicPr>
        <xdr:cNvPr id="2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2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641</xdr:row>
      <xdr:rowOff>0</xdr:rowOff>
    </xdr:from>
    <xdr:to>
      <xdr:col>2</xdr:col>
      <xdr:colOff>152400</xdr:colOff>
      <xdr:row>641</xdr:row>
      <xdr:rowOff>152400</xdr:rowOff>
    </xdr:to>
    <xdr:pic>
      <xdr:nvPicPr>
        <xdr:cNvPr id="2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626</xdr:row>
      <xdr:rowOff>0</xdr:rowOff>
    </xdr:from>
    <xdr:to>
      <xdr:col>2</xdr:col>
      <xdr:colOff>152400</xdr:colOff>
      <xdr:row>626</xdr:row>
      <xdr:rowOff>152400</xdr:rowOff>
    </xdr:to>
    <xdr:pic>
      <xdr:nvPicPr>
        <xdr:cNvPr id="2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633</xdr:row>
      <xdr:rowOff>0</xdr:rowOff>
    </xdr:from>
    <xdr:to>
      <xdr:col>2</xdr:col>
      <xdr:colOff>152400</xdr:colOff>
      <xdr:row>633</xdr:row>
      <xdr:rowOff>152400</xdr:rowOff>
    </xdr:to>
    <xdr:pic>
      <xdr:nvPicPr>
        <xdr:cNvPr id="2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668</xdr:row>
      <xdr:rowOff>0</xdr:rowOff>
    </xdr:from>
    <xdr:to>
      <xdr:col>2</xdr:col>
      <xdr:colOff>152400</xdr:colOff>
      <xdr:row>668</xdr:row>
      <xdr:rowOff>152400</xdr:rowOff>
    </xdr:to>
    <xdr:pic>
      <xdr:nvPicPr>
        <xdr:cNvPr id="2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722</xdr:row>
      <xdr:rowOff>0</xdr:rowOff>
    </xdr:from>
    <xdr:to>
      <xdr:col>2</xdr:col>
      <xdr:colOff>152400</xdr:colOff>
      <xdr:row>722</xdr:row>
      <xdr:rowOff>152400</xdr:rowOff>
    </xdr:to>
    <xdr:pic>
      <xdr:nvPicPr>
        <xdr:cNvPr id="2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703</xdr:row>
      <xdr:rowOff>0</xdr:rowOff>
    </xdr:from>
    <xdr:to>
      <xdr:col>2</xdr:col>
      <xdr:colOff>152400</xdr:colOff>
      <xdr:row>703</xdr:row>
      <xdr:rowOff>152400</xdr:rowOff>
    </xdr:to>
    <xdr:pic>
      <xdr:nvPicPr>
        <xdr:cNvPr id="2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696</xdr:row>
      <xdr:rowOff>0</xdr:rowOff>
    </xdr:from>
    <xdr:to>
      <xdr:col>2</xdr:col>
      <xdr:colOff>152400</xdr:colOff>
      <xdr:row>696</xdr:row>
      <xdr:rowOff>152400</xdr:rowOff>
    </xdr:to>
    <xdr:pic>
      <xdr:nvPicPr>
        <xdr:cNvPr id="2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2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152400</xdr:colOff>
      <xdr:row>715</xdr:row>
      <xdr:rowOff>152400</xdr:rowOff>
    </xdr:to>
    <xdr:pic>
      <xdr:nvPicPr>
        <xdr:cNvPr id="2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701</xdr:row>
      <xdr:rowOff>0</xdr:rowOff>
    </xdr:from>
    <xdr:to>
      <xdr:col>2</xdr:col>
      <xdr:colOff>152400</xdr:colOff>
      <xdr:row>701</xdr:row>
      <xdr:rowOff>152400</xdr:rowOff>
    </xdr:to>
    <xdr:pic>
      <xdr:nvPicPr>
        <xdr:cNvPr id="2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727</xdr:row>
      <xdr:rowOff>0</xdr:rowOff>
    </xdr:from>
    <xdr:to>
      <xdr:col>2</xdr:col>
      <xdr:colOff>152400</xdr:colOff>
      <xdr:row>727</xdr:row>
      <xdr:rowOff>152400</xdr:rowOff>
    </xdr:to>
    <xdr:pic>
      <xdr:nvPicPr>
        <xdr:cNvPr id="2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728</xdr:row>
      <xdr:rowOff>0</xdr:rowOff>
    </xdr:from>
    <xdr:to>
      <xdr:col>2</xdr:col>
      <xdr:colOff>152400</xdr:colOff>
      <xdr:row>728</xdr:row>
      <xdr:rowOff>152400</xdr:rowOff>
    </xdr:to>
    <xdr:pic>
      <xdr:nvPicPr>
        <xdr:cNvPr id="2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733</xdr:row>
      <xdr:rowOff>0</xdr:rowOff>
    </xdr:from>
    <xdr:to>
      <xdr:col>2</xdr:col>
      <xdr:colOff>152400</xdr:colOff>
      <xdr:row>733</xdr:row>
      <xdr:rowOff>152400</xdr:rowOff>
    </xdr:to>
    <xdr:pic>
      <xdr:nvPicPr>
        <xdr:cNvPr id="2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734</xdr:row>
      <xdr:rowOff>0</xdr:rowOff>
    </xdr:from>
    <xdr:to>
      <xdr:col>2</xdr:col>
      <xdr:colOff>152400</xdr:colOff>
      <xdr:row>734</xdr:row>
      <xdr:rowOff>152400</xdr:rowOff>
    </xdr:to>
    <xdr:pic>
      <xdr:nvPicPr>
        <xdr:cNvPr id="2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726</xdr:row>
      <xdr:rowOff>0</xdr:rowOff>
    </xdr:from>
    <xdr:to>
      <xdr:col>2</xdr:col>
      <xdr:colOff>152400</xdr:colOff>
      <xdr:row>726</xdr:row>
      <xdr:rowOff>152400</xdr:rowOff>
    </xdr:to>
    <xdr:pic>
      <xdr:nvPicPr>
        <xdr:cNvPr id="2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735</xdr:row>
      <xdr:rowOff>0</xdr:rowOff>
    </xdr:from>
    <xdr:to>
      <xdr:col>2</xdr:col>
      <xdr:colOff>152400</xdr:colOff>
      <xdr:row>735</xdr:row>
      <xdr:rowOff>152400</xdr:rowOff>
    </xdr:to>
    <xdr:pic>
      <xdr:nvPicPr>
        <xdr:cNvPr id="2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736</xdr:row>
      <xdr:rowOff>0</xdr:rowOff>
    </xdr:from>
    <xdr:to>
      <xdr:col>2</xdr:col>
      <xdr:colOff>152400</xdr:colOff>
      <xdr:row>736</xdr:row>
      <xdr:rowOff>152400</xdr:rowOff>
    </xdr:to>
    <xdr:pic>
      <xdr:nvPicPr>
        <xdr:cNvPr id="2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722</xdr:row>
      <xdr:rowOff>0</xdr:rowOff>
    </xdr:from>
    <xdr:to>
      <xdr:col>2</xdr:col>
      <xdr:colOff>152400</xdr:colOff>
      <xdr:row>722</xdr:row>
      <xdr:rowOff>152400</xdr:rowOff>
    </xdr:to>
    <xdr:pic>
      <xdr:nvPicPr>
        <xdr:cNvPr id="2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152400</xdr:colOff>
      <xdr:row>740</xdr:row>
      <xdr:rowOff>152400</xdr:rowOff>
    </xdr:to>
    <xdr:pic>
      <xdr:nvPicPr>
        <xdr:cNvPr id="2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734</xdr:row>
      <xdr:rowOff>0</xdr:rowOff>
    </xdr:from>
    <xdr:to>
      <xdr:col>2</xdr:col>
      <xdr:colOff>152400</xdr:colOff>
      <xdr:row>734</xdr:row>
      <xdr:rowOff>152400</xdr:rowOff>
    </xdr:to>
    <xdr:pic>
      <xdr:nvPicPr>
        <xdr:cNvPr id="2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694</xdr:row>
      <xdr:rowOff>0</xdr:rowOff>
    </xdr:from>
    <xdr:to>
      <xdr:col>2</xdr:col>
      <xdr:colOff>152400</xdr:colOff>
      <xdr:row>694</xdr:row>
      <xdr:rowOff>152400</xdr:rowOff>
    </xdr:to>
    <xdr:pic>
      <xdr:nvPicPr>
        <xdr:cNvPr id="2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719</xdr:row>
      <xdr:rowOff>0</xdr:rowOff>
    </xdr:from>
    <xdr:to>
      <xdr:col>2</xdr:col>
      <xdr:colOff>152400</xdr:colOff>
      <xdr:row>719</xdr:row>
      <xdr:rowOff>152400</xdr:rowOff>
    </xdr:to>
    <xdr:pic>
      <xdr:nvPicPr>
        <xdr:cNvPr id="2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720</xdr:row>
      <xdr:rowOff>0</xdr:rowOff>
    </xdr:from>
    <xdr:to>
      <xdr:col>2</xdr:col>
      <xdr:colOff>152400</xdr:colOff>
      <xdr:row>720</xdr:row>
      <xdr:rowOff>152400</xdr:rowOff>
    </xdr:to>
    <xdr:pic>
      <xdr:nvPicPr>
        <xdr:cNvPr id="2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749</xdr:row>
      <xdr:rowOff>0</xdr:rowOff>
    </xdr:from>
    <xdr:to>
      <xdr:col>2</xdr:col>
      <xdr:colOff>152400</xdr:colOff>
      <xdr:row>749</xdr:row>
      <xdr:rowOff>152400</xdr:rowOff>
    </xdr:to>
    <xdr:pic>
      <xdr:nvPicPr>
        <xdr:cNvPr id="2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736</xdr:row>
      <xdr:rowOff>0</xdr:rowOff>
    </xdr:from>
    <xdr:to>
      <xdr:col>2</xdr:col>
      <xdr:colOff>152400</xdr:colOff>
      <xdr:row>736</xdr:row>
      <xdr:rowOff>152400</xdr:rowOff>
    </xdr:to>
    <xdr:pic>
      <xdr:nvPicPr>
        <xdr:cNvPr id="2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726</xdr:row>
      <xdr:rowOff>0</xdr:rowOff>
    </xdr:from>
    <xdr:to>
      <xdr:col>2</xdr:col>
      <xdr:colOff>152400</xdr:colOff>
      <xdr:row>726</xdr:row>
      <xdr:rowOff>152400</xdr:rowOff>
    </xdr:to>
    <xdr:pic>
      <xdr:nvPicPr>
        <xdr:cNvPr id="2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727</xdr:row>
      <xdr:rowOff>0</xdr:rowOff>
    </xdr:from>
    <xdr:to>
      <xdr:col>2</xdr:col>
      <xdr:colOff>152400</xdr:colOff>
      <xdr:row>727</xdr:row>
      <xdr:rowOff>152400</xdr:rowOff>
    </xdr:to>
    <xdr:pic>
      <xdr:nvPicPr>
        <xdr:cNvPr id="2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712</xdr:row>
      <xdr:rowOff>0</xdr:rowOff>
    </xdr:from>
    <xdr:to>
      <xdr:col>2</xdr:col>
      <xdr:colOff>152400</xdr:colOff>
      <xdr:row>712</xdr:row>
      <xdr:rowOff>152400</xdr:rowOff>
    </xdr:to>
    <xdr:pic>
      <xdr:nvPicPr>
        <xdr:cNvPr id="2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719</xdr:row>
      <xdr:rowOff>0</xdr:rowOff>
    </xdr:from>
    <xdr:to>
      <xdr:col>2</xdr:col>
      <xdr:colOff>152400</xdr:colOff>
      <xdr:row>719</xdr:row>
      <xdr:rowOff>152400</xdr:rowOff>
    </xdr:to>
    <xdr:pic>
      <xdr:nvPicPr>
        <xdr:cNvPr id="2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152400</xdr:colOff>
      <xdr:row>754</xdr:row>
      <xdr:rowOff>152400</xdr:rowOff>
    </xdr:to>
    <xdr:pic>
      <xdr:nvPicPr>
        <xdr:cNvPr id="2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828</xdr:row>
      <xdr:rowOff>0</xdr:rowOff>
    </xdr:from>
    <xdr:to>
      <xdr:col>2</xdr:col>
      <xdr:colOff>152400</xdr:colOff>
      <xdr:row>828</xdr:row>
      <xdr:rowOff>152400</xdr:rowOff>
    </xdr:to>
    <xdr:pic>
      <xdr:nvPicPr>
        <xdr:cNvPr id="2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809</xdr:row>
      <xdr:rowOff>0</xdr:rowOff>
    </xdr:from>
    <xdr:to>
      <xdr:col>2</xdr:col>
      <xdr:colOff>152400</xdr:colOff>
      <xdr:row>809</xdr:row>
      <xdr:rowOff>152400</xdr:rowOff>
    </xdr:to>
    <xdr:pic>
      <xdr:nvPicPr>
        <xdr:cNvPr id="2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802</xdr:row>
      <xdr:rowOff>0</xdr:rowOff>
    </xdr:from>
    <xdr:to>
      <xdr:col>2</xdr:col>
      <xdr:colOff>152400</xdr:colOff>
      <xdr:row>802</xdr:row>
      <xdr:rowOff>152400</xdr:rowOff>
    </xdr:to>
    <xdr:pic>
      <xdr:nvPicPr>
        <xdr:cNvPr id="2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820</xdr:row>
      <xdr:rowOff>0</xdr:rowOff>
    </xdr:from>
    <xdr:to>
      <xdr:col>2</xdr:col>
      <xdr:colOff>152400</xdr:colOff>
      <xdr:row>820</xdr:row>
      <xdr:rowOff>152400</xdr:rowOff>
    </xdr:to>
    <xdr:pic>
      <xdr:nvPicPr>
        <xdr:cNvPr id="2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821</xdr:row>
      <xdr:rowOff>0</xdr:rowOff>
    </xdr:from>
    <xdr:to>
      <xdr:col>2</xdr:col>
      <xdr:colOff>152400</xdr:colOff>
      <xdr:row>821</xdr:row>
      <xdr:rowOff>152400</xdr:rowOff>
    </xdr:to>
    <xdr:pic>
      <xdr:nvPicPr>
        <xdr:cNvPr id="2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807</xdr:row>
      <xdr:rowOff>0</xdr:rowOff>
    </xdr:from>
    <xdr:to>
      <xdr:col>2</xdr:col>
      <xdr:colOff>152400</xdr:colOff>
      <xdr:row>807</xdr:row>
      <xdr:rowOff>152400</xdr:rowOff>
    </xdr:to>
    <xdr:pic>
      <xdr:nvPicPr>
        <xdr:cNvPr id="2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833</xdr:row>
      <xdr:rowOff>0</xdr:rowOff>
    </xdr:from>
    <xdr:to>
      <xdr:col>2</xdr:col>
      <xdr:colOff>152400</xdr:colOff>
      <xdr:row>833</xdr:row>
      <xdr:rowOff>152400</xdr:rowOff>
    </xdr:to>
    <xdr:pic>
      <xdr:nvPicPr>
        <xdr:cNvPr id="2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834</xdr:row>
      <xdr:rowOff>0</xdr:rowOff>
    </xdr:from>
    <xdr:to>
      <xdr:col>2</xdr:col>
      <xdr:colOff>152400</xdr:colOff>
      <xdr:row>834</xdr:row>
      <xdr:rowOff>152400</xdr:rowOff>
    </xdr:to>
    <xdr:pic>
      <xdr:nvPicPr>
        <xdr:cNvPr id="2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839</xdr:row>
      <xdr:rowOff>0</xdr:rowOff>
    </xdr:from>
    <xdr:to>
      <xdr:col>2</xdr:col>
      <xdr:colOff>152400</xdr:colOff>
      <xdr:row>839</xdr:row>
      <xdr:rowOff>152400</xdr:rowOff>
    </xdr:to>
    <xdr:pic>
      <xdr:nvPicPr>
        <xdr:cNvPr id="2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840</xdr:row>
      <xdr:rowOff>0</xdr:rowOff>
    </xdr:from>
    <xdr:to>
      <xdr:col>2</xdr:col>
      <xdr:colOff>152400</xdr:colOff>
      <xdr:row>840</xdr:row>
      <xdr:rowOff>152400</xdr:rowOff>
    </xdr:to>
    <xdr:pic>
      <xdr:nvPicPr>
        <xdr:cNvPr id="2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832</xdr:row>
      <xdr:rowOff>0</xdr:rowOff>
    </xdr:from>
    <xdr:to>
      <xdr:col>2</xdr:col>
      <xdr:colOff>152400</xdr:colOff>
      <xdr:row>832</xdr:row>
      <xdr:rowOff>152400</xdr:rowOff>
    </xdr:to>
    <xdr:pic>
      <xdr:nvPicPr>
        <xdr:cNvPr id="2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841</xdr:row>
      <xdr:rowOff>0</xdr:rowOff>
    </xdr:from>
    <xdr:to>
      <xdr:col>2</xdr:col>
      <xdr:colOff>152400</xdr:colOff>
      <xdr:row>841</xdr:row>
      <xdr:rowOff>152400</xdr:rowOff>
    </xdr:to>
    <xdr:pic>
      <xdr:nvPicPr>
        <xdr:cNvPr id="2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842</xdr:row>
      <xdr:rowOff>0</xdr:rowOff>
    </xdr:from>
    <xdr:to>
      <xdr:col>2</xdr:col>
      <xdr:colOff>152400</xdr:colOff>
      <xdr:row>842</xdr:row>
      <xdr:rowOff>152400</xdr:rowOff>
    </xdr:to>
    <xdr:pic>
      <xdr:nvPicPr>
        <xdr:cNvPr id="2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828</xdr:row>
      <xdr:rowOff>0</xdr:rowOff>
    </xdr:from>
    <xdr:to>
      <xdr:col>2</xdr:col>
      <xdr:colOff>152400</xdr:colOff>
      <xdr:row>828</xdr:row>
      <xdr:rowOff>152400</xdr:rowOff>
    </xdr:to>
    <xdr:pic>
      <xdr:nvPicPr>
        <xdr:cNvPr id="2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846</xdr:row>
      <xdr:rowOff>0</xdr:rowOff>
    </xdr:from>
    <xdr:to>
      <xdr:col>2</xdr:col>
      <xdr:colOff>152400</xdr:colOff>
      <xdr:row>846</xdr:row>
      <xdr:rowOff>152400</xdr:rowOff>
    </xdr:to>
    <xdr:pic>
      <xdr:nvPicPr>
        <xdr:cNvPr id="2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840</xdr:row>
      <xdr:rowOff>0</xdr:rowOff>
    </xdr:from>
    <xdr:to>
      <xdr:col>2</xdr:col>
      <xdr:colOff>152400</xdr:colOff>
      <xdr:row>840</xdr:row>
      <xdr:rowOff>152400</xdr:rowOff>
    </xdr:to>
    <xdr:pic>
      <xdr:nvPicPr>
        <xdr:cNvPr id="2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800</xdr:row>
      <xdr:rowOff>0</xdr:rowOff>
    </xdr:from>
    <xdr:to>
      <xdr:col>2</xdr:col>
      <xdr:colOff>152400</xdr:colOff>
      <xdr:row>800</xdr:row>
      <xdr:rowOff>152400</xdr:rowOff>
    </xdr:to>
    <xdr:pic>
      <xdr:nvPicPr>
        <xdr:cNvPr id="2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825</xdr:row>
      <xdr:rowOff>0</xdr:rowOff>
    </xdr:from>
    <xdr:to>
      <xdr:col>2</xdr:col>
      <xdr:colOff>152400</xdr:colOff>
      <xdr:row>825</xdr:row>
      <xdr:rowOff>152400</xdr:rowOff>
    </xdr:to>
    <xdr:pic>
      <xdr:nvPicPr>
        <xdr:cNvPr id="2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826</xdr:row>
      <xdr:rowOff>0</xdr:rowOff>
    </xdr:from>
    <xdr:to>
      <xdr:col>2</xdr:col>
      <xdr:colOff>152400</xdr:colOff>
      <xdr:row>826</xdr:row>
      <xdr:rowOff>152400</xdr:rowOff>
    </xdr:to>
    <xdr:pic>
      <xdr:nvPicPr>
        <xdr:cNvPr id="2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855</xdr:row>
      <xdr:rowOff>0</xdr:rowOff>
    </xdr:from>
    <xdr:to>
      <xdr:col>2</xdr:col>
      <xdr:colOff>152400</xdr:colOff>
      <xdr:row>855</xdr:row>
      <xdr:rowOff>152400</xdr:rowOff>
    </xdr:to>
    <xdr:pic>
      <xdr:nvPicPr>
        <xdr:cNvPr id="2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842</xdr:row>
      <xdr:rowOff>0</xdr:rowOff>
    </xdr:from>
    <xdr:to>
      <xdr:col>2</xdr:col>
      <xdr:colOff>152400</xdr:colOff>
      <xdr:row>842</xdr:row>
      <xdr:rowOff>152400</xdr:rowOff>
    </xdr:to>
    <xdr:pic>
      <xdr:nvPicPr>
        <xdr:cNvPr id="2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832</xdr:row>
      <xdr:rowOff>0</xdr:rowOff>
    </xdr:from>
    <xdr:to>
      <xdr:col>2</xdr:col>
      <xdr:colOff>152400</xdr:colOff>
      <xdr:row>832</xdr:row>
      <xdr:rowOff>152400</xdr:rowOff>
    </xdr:to>
    <xdr:pic>
      <xdr:nvPicPr>
        <xdr:cNvPr id="2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833</xdr:row>
      <xdr:rowOff>0</xdr:rowOff>
    </xdr:from>
    <xdr:to>
      <xdr:col>2</xdr:col>
      <xdr:colOff>152400</xdr:colOff>
      <xdr:row>833</xdr:row>
      <xdr:rowOff>152400</xdr:rowOff>
    </xdr:to>
    <xdr:pic>
      <xdr:nvPicPr>
        <xdr:cNvPr id="2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818</xdr:row>
      <xdr:rowOff>0</xdr:rowOff>
    </xdr:from>
    <xdr:to>
      <xdr:col>2</xdr:col>
      <xdr:colOff>152400</xdr:colOff>
      <xdr:row>818</xdr:row>
      <xdr:rowOff>152400</xdr:rowOff>
    </xdr:to>
    <xdr:pic>
      <xdr:nvPicPr>
        <xdr:cNvPr id="2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825</xdr:row>
      <xdr:rowOff>0</xdr:rowOff>
    </xdr:from>
    <xdr:to>
      <xdr:col>2</xdr:col>
      <xdr:colOff>152400</xdr:colOff>
      <xdr:row>825</xdr:row>
      <xdr:rowOff>152400</xdr:rowOff>
    </xdr:to>
    <xdr:pic>
      <xdr:nvPicPr>
        <xdr:cNvPr id="2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860</xdr:row>
      <xdr:rowOff>0</xdr:rowOff>
    </xdr:from>
    <xdr:to>
      <xdr:col>2</xdr:col>
      <xdr:colOff>152400</xdr:colOff>
      <xdr:row>860</xdr:row>
      <xdr:rowOff>152400</xdr:rowOff>
    </xdr:to>
    <xdr:pic>
      <xdr:nvPicPr>
        <xdr:cNvPr id="2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2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2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2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60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2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45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45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45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2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179917</xdr:rowOff>
    </xdr:to>
    <xdr:pic>
      <xdr:nvPicPr>
        <xdr:cNvPr id="2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103717</xdr:rowOff>
    </xdr:to>
    <xdr:pic>
      <xdr:nvPicPr>
        <xdr:cNvPr id="2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2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2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2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2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152400</xdr:colOff>
      <xdr:row>80</xdr:row>
      <xdr:rowOff>152400</xdr:rowOff>
    </xdr:to>
    <xdr:pic>
      <xdr:nvPicPr>
        <xdr:cNvPr id="3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152400</xdr:colOff>
      <xdr:row>89</xdr:row>
      <xdr:rowOff>152400</xdr:rowOff>
    </xdr:to>
    <xdr:pic>
      <xdr:nvPicPr>
        <xdr:cNvPr id="3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152400</xdr:colOff>
      <xdr:row>94</xdr:row>
      <xdr:rowOff>152400</xdr:rowOff>
    </xdr:to>
    <xdr:pic>
      <xdr:nvPicPr>
        <xdr:cNvPr id="3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152400</xdr:colOff>
      <xdr:row>147</xdr:row>
      <xdr:rowOff>152400</xdr:rowOff>
    </xdr:to>
    <xdr:pic>
      <xdr:nvPicPr>
        <xdr:cNvPr id="3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152400</xdr:colOff>
      <xdr:row>128</xdr:row>
      <xdr:rowOff>152400</xdr:rowOff>
    </xdr:to>
    <xdr:pic>
      <xdr:nvPicPr>
        <xdr:cNvPr id="3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152400</xdr:colOff>
      <xdr:row>121</xdr:row>
      <xdr:rowOff>152400</xdr:rowOff>
    </xdr:to>
    <xdr:pic>
      <xdr:nvPicPr>
        <xdr:cNvPr id="3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152400</xdr:colOff>
      <xdr:row>139</xdr:row>
      <xdr:rowOff>152400</xdr:rowOff>
    </xdr:to>
    <xdr:pic>
      <xdr:nvPicPr>
        <xdr:cNvPr id="3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152400</xdr:colOff>
      <xdr:row>140</xdr:row>
      <xdr:rowOff>152400</xdr:rowOff>
    </xdr:to>
    <xdr:pic>
      <xdr:nvPicPr>
        <xdr:cNvPr id="3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152400</xdr:colOff>
      <xdr:row>126</xdr:row>
      <xdr:rowOff>152400</xdr:rowOff>
    </xdr:to>
    <xdr:pic>
      <xdr:nvPicPr>
        <xdr:cNvPr id="3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2</xdr:col>
      <xdr:colOff>152400</xdr:colOff>
      <xdr:row>152</xdr:row>
      <xdr:rowOff>152400</xdr:rowOff>
    </xdr:to>
    <xdr:pic>
      <xdr:nvPicPr>
        <xdr:cNvPr id="3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148</xdr:row>
      <xdr:rowOff>0</xdr:rowOff>
    </xdr:from>
    <xdr:to>
      <xdr:col>2</xdr:col>
      <xdr:colOff>152400</xdr:colOff>
      <xdr:row>153</xdr:row>
      <xdr:rowOff>152400</xdr:rowOff>
    </xdr:to>
    <xdr:pic>
      <xdr:nvPicPr>
        <xdr:cNvPr id="3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153</xdr:row>
      <xdr:rowOff>0</xdr:rowOff>
    </xdr:from>
    <xdr:to>
      <xdr:col>2</xdr:col>
      <xdr:colOff>152400</xdr:colOff>
      <xdr:row>158</xdr:row>
      <xdr:rowOff>152400</xdr:rowOff>
    </xdr:to>
    <xdr:pic>
      <xdr:nvPicPr>
        <xdr:cNvPr id="3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152400</xdr:colOff>
      <xdr:row>159</xdr:row>
      <xdr:rowOff>152400</xdr:rowOff>
    </xdr:to>
    <xdr:pic>
      <xdr:nvPicPr>
        <xdr:cNvPr id="3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152400</xdr:colOff>
      <xdr:row>151</xdr:row>
      <xdr:rowOff>152400</xdr:rowOff>
    </xdr:to>
    <xdr:pic>
      <xdr:nvPicPr>
        <xdr:cNvPr id="3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152400</xdr:colOff>
      <xdr:row>160</xdr:row>
      <xdr:rowOff>152400</xdr:rowOff>
    </xdr:to>
    <xdr:pic>
      <xdr:nvPicPr>
        <xdr:cNvPr id="3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161</xdr:row>
      <xdr:rowOff>152400</xdr:rowOff>
    </xdr:to>
    <xdr:pic>
      <xdr:nvPicPr>
        <xdr:cNvPr id="3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152400</xdr:colOff>
      <xdr:row>147</xdr:row>
      <xdr:rowOff>152400</xdr:rowOff>
    </xdr:to>
    <xdr:pic>
      <xdr:nvPicPr>
        <xdr:cNvPr id="3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2</xdr:col>
      <xdr:colOff>152400</xdr:colOff>
      <xdr:row>165</xdr:row>
      <xdr:rowOff>152400</xdr:rowOff>
    </xdr:to>
    <xdr:pic>
      <xdr:nvPicPr>
        <xdr:cNvPr id="3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152400</xdr:colOff>
      <xdr:row>159</xdr:row>
      <xdr:rowOff>152400</xdr:rowOff>
    </xdr:to>
    <xdr:pic>
      <xdr:nvPicPr>
        <xdr:cNvPr id="3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152400</xdr:colOff>
      <xdr:row>119</xdr:row>
      <xdr:rowOff>152400</xdr:rowOff>
    </xdr:to>
    <xdr:pic>
      <xdr:nvPicPr>
        <xdr:cNvPr id="3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152400</xdr:colOff>
      <xdr:row>144</xdr:row>
      <xdr:rowOff>152400</xdr:rowOff>
    </xdr:to>
    <xdr:pic>
      <xdr:nvPicPr>
        <xdr:cNvPr id="3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152400</xdr:colOff>
      <xdr:row>145</xdr:row>
      <xdr:rowOff>152400</xdr:rowOff>
    </xdr:to>
    <xdr:pic>
      <xdr:nvPicPr>
        <xdr:cNvPr id="3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2</xdr:col>
      <xdr:colOff>152400</xdr:colOff>
      <xdr:row>174</xdr:row>
      <xdr:rowOff>152400</xdr:rowOff>
    </xdr:to>
    <xdr:pic>
      <xdr:nvPicPr>
        <xdr:cNvPr id="3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161</xdr:row>
      <xdr:rowOff>152400</xdr:rowOff>
    </xdr:to>
    <xdr:pic>
      <xdr:nvPicPr>
        <xdr:cNvPr id="3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152400</xdr:colOff>
      <xdr:row>151</xdr:row>
      <xdr:rowOff>152400</xdr:rowOff>
    </xdr:to>
    <xdr:pic>
      <xdr:nvPicPr>
        <xdr:cNvPr id="3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2</xdr:col>
      <xdr:colOff>152400</xdr:colOff>
      <xdr:row>152</xdr:row>
      <xdr:rowOff>152400</xdr:rowOff>
    </xdr:to>
    <xdr:pic>
      <xdr:nvPicPr>
        <xdr:cNvPr id="3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132</xdr:row>
      <xdr:rowOff>0</xdr:rowOff>
    </xdr:from>
    <xdr:to>
      <xdr:col>2</xdr:col>
      <xdr:colOff>152400</xdr:colOff>
      <xdr:row>137</xdr:row>
      <xdr:rowOff>152400</xdr:rowOff>
    </xdr:to>
    <xdr:pic>
      <xdr:nvPicPr>
        <xdr:cNvPr id="3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152400</xdr:colOff>
      <xdr:row>144</xdr:row>
      <xdr:rowOff>152400</xdr:rowOff>
    </xdr:to>
    <xdr:pic>
      <xdr:nvPicPr>
        <xdr:cNvPr id="3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2</xdr:col>
      <xdr:colOff>152400</xdr:colOff>
      <xdr:row>179</xdr:row>
      <xdr:rowOff>152400</xdr:rowOff>
    </xdr:to>
    <xdr:pic>
      <xdr:nvPicPr>
        <xdr:cNvPr id="3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152400</xdr:colOff>
      <xdr:row>222</xdr:row>
      <xdr:rowOff>152400</xdr:rowOff>
    </xdr:to>
    <xdr:pic>
      <xdr:nvPicPr>
        <xdr:cNvPr id="3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198</xdr:row>
      <xdr:rowOff>0</xdr:rowOff>
    </xdr:from>
    <xdr:to>
      <xdr:col>2</xdr:col>
      <xdr:colOff>152400</xdr:colOff>
      <xdr:row>203</xdr:row>
      <xdr:rowOff>152400</xdr:rowOff>
    </xdr:to>
    <xdr:pic>
      <xdr:nvPicPr>
        <xdr:cNvPr id="3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196</xdr:row>
      <xdr:rowOff>152400</xdr:rowOff>
    </xdr:to>
    <xdr:pic>
      <xdr:nvPicPr>
        <xdr:cNvPr id="3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209</xdr:row>
      <xdr:rowOff>0</xdr:rowOff>
    </xdr:from>
    <xdr:to>
      <xdr:col>2</xdr:col>
      <xdr:colOff>152400</xdr:colOff>
      <xdr:row>214</xdr:row>
      <xdr:rowOff>152400</xdr:rowOff>
    </xdr:to>
    <xdr:pic>
      <xdr:nvPicPr>
        <xdr:cNvPr id="3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215</xdr:row>
      <xdr:rowOff>152400</xdr:rowOff>
    </xdr:to>
    <xdr:pic>
      <xdr:nvPicPr>
        <xdr:cNvPr id="3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196</xdr:row>
      <xdr:rowOff>0</xdr:rowOff>
    </xdr:from>
    <xdr:to>
      <xdr:col>2</xdr:col>
      <xdr:colOff>152400</xdr:colOff>
      <xdr:row>201</xdr:row>
      <xdr:rowOff>152400</xdr:rowOff>
    </xdr:to>
    <xdr:pic>
      <xdr:nvPicPr>
        <xdr:cNvPr id="3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2</xdr:col>
      <xdr:colOff>152400</xdr:colOff>
      <xdr:row>227</xdr:row>
      <xdr:rowOff>152400</xdr:rowOff>
    </xdr:to>
    <xdr:pic>
      <xdr:nvPicPr>
        <xdr:cNvPr id="3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228</xdr:row>
      <xdr:rowOff>152400</xdr:rowOff>
    </xdr:to>
    <xdr:pic>
      <xdr:nvPicPr>
        <xdr:cNvPr id="3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152400</xdr:colOff>
      <xdr:row>233</xdr:row>
      <xdr:rowOff>152400</xdr:rowOff>
    </xdr:to>
    <xdr:pic>
      <xdr:nvPicPr>
        <xdr:cNvPr id="3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229</xdr:row>
      <xdr:rowOff>0</xdr:rowOff>
    </xdr:from>
    <xdr:to>
      <xdr:col>2</xdr:col>
      <xdr:colOff>152400</xdr:colOff>
      <xdr:row>234</xdr:row>
      <xdr:rowOff>152400</xdr:rowOff>
    </xdr:to>
    <xdr:pic>
      <xdr:nvPicPr>
        <xdr:cNvPr id="3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152400</xdr:colOff>
      <xdr:row>226</xdr:row>
      <xdr:rowOff>152400</xdr:rowOff>
    </xdr:to>
    <xdr:pic>
      <xdr:nvPicPr>
        <xdr:cNvPr id="3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230</xdr:row>
      <xdr:rowOff>0</xdr:rowOff>
    </xdr:from>
    <xdr:to>
      <xdr:col>2</xdr:col>
      <xdr:colOff>152400</xdr:colOff>
      <xdr:row>235</xdr:row>
      <xdr:rowOff>152400</xdr:rowOff>
    </xdr:to>
    <xdr:pic>
      <xdr:nvPicPr>
        <xdr:cNvPr id="3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152400</xdr:colOff>
      <xdr:row>236</xdr:row>
      <xdr:rowOff>152400</xdr:rowOff>
    </xdr:to>
    <xdr:pic>
      <xdr:nvPicPr>
        <xdr:cNvPr id="3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152400</xdr:colOff>
      <xdr:row>222</xdr:row>
      <xdr:rowOff>152400</xdr:rowOff>
    </xdr:to>
    <xdr:pic>
      <xdr:nvPicPr>
        <xdr:cNvPr id="3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235</xdr:row>
      <xdr:rowOff>0</xdr:rowOff>
    </xdr:from>
    <xdr:to>
      <xdr:col>2</xdr:col>
      <xdr:colOff>152400</xdr:colOff>
      <xdr:row>240</xdr:row>
      <xdr:rowOff>152400</xdr:rowOff>
    </xdr:to>
    <xdr:pic>
      <xdr:nvPicPr>
        <xdr:cNvPr id="3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229</xdr:row>
      <xdr:rowOff>0</xdr:rowOff>
    </xdr:from>
    <xdr:to>
      <xdr:col>2</xdr:col>
      <xdr:colOff>152400</xdr:colOff>
      <xdr:row>234</xdr:row>
      <xdr:rowOff>152400</xdr:rowOff>
    </xdr:to>
    <xdr:pic>
      <xdr:nvPicPr>
        <xdr:cNvPr id="3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152400</xdr:colOff>
      <xdr:row>194</xdr:row>
      <xdr:rowOff>152400</xdr:rowOff>
    </xdr:to>
    <xdr:pic>
      <xdr:nvPicPr>
        <xdr:cNvPr id="3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152400</xdr:colOff>
      <xdr:row>219</xdr:row>
      <xdr:rowOff>152400</xdr:rowOff>
    </xdr:to>
    <xdr:pic>
      <xdr:nvPicPr>
        <xdr:cNvPr id="3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220</xdr:row>
      <xdr:rowOff>152400</xdr:rowOff>
    </xdr:to>
    <xdr:pic>
      <xdr:nvPicPr>
        <xdr:cNvPr id="3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152400</xdr:colOff>
      <xdr:row>249</xdr:row>
      <xdr:rowOff>152400</xdr:rowOff>
    </xdr:to>
    <xdr:pic>
      <xdr:nvPicPr>
        <xdr:cNvPr id="3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152400</xdr:colOff>
      <xdr:row>236</xdr:row>
      <xdr:rowOff>152400</xdr:rowOff>
    </xdr:to>
    <xdr:pic>
      <xdr:nvPicPr>
        <xdr:cNvPr id="3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152400</xdr:colOff>
      <xdr:row>226</xdr:row>
      <xdr:rowOff>152400</xdr:rowOff>
    </xdr:to>
    <xdr:pic>
      <xdr:nvPicPr>
        <xdr:cNvPr id="3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2</xdr:col>
      <xdr:colOff>152400</xdr:colOff>
      <xdr:row>227</xdr:row>
      <xdr:rowOff>152400</xdr:rowOff>
    </xdr:to>
    <xdr:pic>
      <xdr:nvPicPr>
        <xdr:cNvPr id="3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</xdr:col>
      <xdr:colOff>152400</xdr:colOff>
      <xdr:row>212</xdr:row>
      <xdr:rowOff>152400</xdr:rowOff>
    </xdr:to>
    <xdr:pic>
      <xdr:nvPicPr>
        <xdr:cNvPr id="3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152400</xdr:colOff>
      <xdr:row>219</xdr:row>
      <xdr:rowOff>152400</xdr:rowOff>
    </xdr:to>
    <xdr:pic>
      <xdr:nvPicPr>
        <xdr:cNvPr id="3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152400</xdr:colOff>
      <xdr:row>254</xdr:row>
      <xdr:rowOff>152400</xdr:rowOff>
    </xdr:to>
    <xdr:pic>
      <xdr:nvPicPr>
        <xdr:cNvPr id="3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359</xdr:row>
      <xdr:rowOff>0</xdr:rowOff>
    </xdr:from>
    <xdr:to>
      <xdr:col>2</xdr:col>
      <xdr:colOff>152400</xdr:colOff>
      <xdr:row>364</xdr:row>
      <xdr:rowOff>152400</xdr:rowOff>
    </xdr:to>
    <xdr:pic>
      <xdr:nvPicPr>
        <xdr:cNvPr id="3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340</xdr:row>
      <xdr:rowOff>0</xdr:rowOff>
    </xdr:from>
    <xdr:to>
      <xdr:col>2</xdr:col>
      <xdr:colOff>152400</xdr:colOff>
      <xdr:row>345</xdr:row>
      <xdr:rowOff>152400</xdr:rowOff>
    </xdr:to>
    <xdr:pic>
      <xdr:nvPicPr>
        <xdr:cNvPr id="3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333</xdr:row>
      <xdr:rowOff>0</xdr:rowOff>
    </xdr:from>
    <xdr:to>
      <xdr:col>2</xdr:col>
      <xdr:colOff>152400</xdr:colOff>
      <xdr:row>338</xdr:row>
      <xdr:rowOff>152400</xdr:rowOff>
    </xdr:to>
    <xdr:pic>
      <xdr:nvPicPr>
        <xdr:cNvPr id="3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152400</xdr:colOff>
      <xdr:row>356</xdr:row>
      <xdr:rowOff>152400</xdr:rowOff>
    </xdr:to>
    <xdr:pic>
      <xdr:nvPicPr>
        <xdr:cNvPr id="3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357</xdr:row>
      <xdr:rowOff>152400</xdr:rowOff>
    </xdr:to>
    <xdr:pic>
      <xdr:nvPicPr>
        <xdr:cNvPr id="3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338</xdr:row>
      <xdr:rowOff>0</xdr:rowOff>
    </xdr:from>
    <xdr:to>
      <xdr:col>2</xdr:col>
      <xdr:colOff>152400</xdr:colOff>
      <xdr:row>343</xdr:row>
      <xdr:rowOff>152400</xdr:rowOff>
    </xdr:to>
    <xdr:pic>
      <xdr:nvPicPr>
        <xdr:cNvPr id="3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364</xdr:row>
      <xdr:rowOff>0</xdr:rowOff>
    </xdr:from>
    <xdr:to>
      <xdr:col>2</xdr:col>
      <xdr:colOff>152400</xdr:colOff>
      <xdr:row>369</xdr:row>
      <xdr:rowOff>152400</xdr:rowOff>
    </xdr:to>
    <xdr:pic>
      <xdr:nvPicPr>
        <xdr:cNvPr id="3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365</xdr:row>
      <xdr:rowOff>0</xdr:rowOff>
    </xdr:from>
    <xdr:to>
      <xdr:col>2</xdr:col>
      <xdr:colOff>152400</xdr:colOff>
      <xdr:row>370</xdr:row>
      <xdr:rowOff>152400</xdr:rowOff>
    </xdr:to>
    <xdr:pic>
      <xdr:nvPicPr>
        <xdr:cNvPr id="3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375</xdr:row>
      <xdr:rowOff>152400</xdr:rowOff>
    </xdr:to>
    <xdr:pic>
      <xdr:nvPicPr>
        <xdr:cNvPr id="3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376</xdr:row>
      <xdr:rowOff>152400</xdr:rowOff>
    </xdr:to>
    <xdr:pic>
      <xdr:nvPicPr>
        <xdr:cNvPr id="3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363</xdr:row>
      <xdr:rowOff>0</xdr:rowOff>
    </xdr:from>
    <xdr:to>
      <xdr:col>2</xdr:col>
      <xdr:colOff>152400</xdr:colOff>
      <xdr:row>368</xdr:row>
      <xdr:rowOff>152400</xdr:rowOff>
    </xdr:to>
    <xdr:pic>
      <xdr:nvPicPr>
        <xdr:cNvPr id="3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377</xdr:row>
      <xdr:rowOff>152400</xdr:rowOff>
    </xdr:to>
    <xdr:pic>
      <xdr:nvPicPr>
        <xdr:cNvPr id="3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373</xdr:row>
      <xdr:rowOff>0</xdr:rowOff>
    </xdr:from>
    <xdr:to>
      <xdr:col>2</xdr:col>
      <xdr:colOff>152400</xdr:colOff>
      <xdr:row>378</xdr:row>
      <xdr:rowOff>152400</xdr:rowOff>
    </xdr:to>
    <xdr:pic>
      <xdr:nvPicPr>
        <xdr:cNvPr id="3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359</xdr:row>
      <xdr:rowOff>0</xdr:rowOff>
    </xdr:from>
    <xdr:to>
      <xdr:col>2</xdr:col>
      <xdr:colOff>152400</xdr:colOff>
      <xdr:row>364</xdr:row>
      <xdr:rowOff>152400</xdr:rowOff>
    </xdr:to>
    <xdr:pic>
      <xdr:nvPicPr>
        <xdr:cNvPr id="3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377</xdr:row>
      <xdr:rowOff>0</xdr:rowOff>
    </xdr:from>
    <xdr:to>
      <xdr:col>2</xdr:col>
      <xdr:colOff>152400</xdr:colOff>
      <xdr:row>382</xdr:row>
      <xdr:rowOff>152400</xdr:rowOff>
    </xdr:to>
    <xdr:pic>
      <xdr:nvPicPr>
        <xdr:cNvPr id="3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376</xdr:row>
      <xdr:rowOff>152400</xdr:rowOff>
    </xdr:to>
    <xdr:pic>
      <xdr:nvPicPr>
        <xdr:cNvPr id="3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331</xdr:row>
      <xdr:rowOff>0</xdr:rowOff>
    </xdr:from>
    <xdr:to>
      <xdr:col>2</xdr:col>
      <xdr:colOff>152400</xdr:colOff>
      <xdr:row>336</xdr:row>
      <xdr:rowOff>152400</xdr:rowOff>
    </xdr:to>
    <xdr:pic>
      <xdr:nvPicPr>
        <xdr:cNvPr id="3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361</xdr:row>
      <xdr:rowOff>152400</xdr:rowOff>
    </xdr:to>
    <xdr:pic>
      <xdr:nvPicPr>
        <xdr:cNvPr id="3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357</xdr:row>
      <xdr:rowOff>0</xdr:rowOff>
    </xdr:from>
    <xdr:to>
      <xdr:col>2</xdr:col>
      <xdr:colOff>152400</xdr:colOff>
      <xdr:row>362</xdr:row>
      <xdr:rowOff>152400</xdr:rowOff>
    </xdr:to>
    <xdr:pic>
      <xdr:nvPicPr>
        <xdr:cNvPr id="3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386</xdr:row>
      <xdr:rowOff>0</xdr:rowOff>
    </xdr:from>
    <xdr:to>
      <xdr:col>2</xdr:col>
      <xdr:colOff>152400</xdr:colOff>
      <xdr:row>391</xdr:row>
      <xdr:rowOff>152400</xdr:rowOff>
    </xdr:to>
    <xdr:pic>
      <xdr:nvPicPr>
        <xdr:cNvPr id="3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373</xdr:row>
      <xdr:rowOff>0</xdr:rowOff>
    </xdr:from>
    <xdr:to>
      <xdr:col>2</xdr:col>
      <xdr:colOff>152400</xdr:colOff>
      <xdr:row>378</xdr:row>
      <xdr:rowOff>152400</xdr:rowOff>
    </xdr:to>
    <xdr:pic>
      <xdr:nvPicPr>
        <xdr:cNvPr id="3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363</xdr:row>
      <xdr:rowOff>0</xdr:rowOff>
    </xdr:from>
    <xdr:to>
      <xdr:col>2</xdr:col>
      <xdr:colOff>152400</xdr:colOff>
      <xdr:row>368</xdr:row>
      <xdr:rowOff>152400</xdr:rowOff>
    </xdr:to>
    <xdr:pic>
      <xdr:nvPicPr>
        <xdr:cNvPr id="3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364</xdr:row>
      <xdr:rowOff>0</xdr:rowOff>
    </xdr:from>
    <xdr:to>
      <xdr:col>2</xdr:col>
      <xdr:colOff>152400</xdr:colOff>
      <xdr:row>369</xdr:row>
      <xdr:rowOff>152400</xdr:rowOff>
    </xdr:to>
    <xdr:pic>
      <xdr:nvPicPr>
        <xdr:cNvPr id="3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349</xdr:row>
      <xdr:rowOff>0</xdr:rowOff>
    </xdr:from>
    <xdr:to>
      <xdr:col>2</xdr:col>
      <xdr:colOff>152400</xdr:colOff>
      <xdr:row>354</xdr:row>
      <xdr:rowOff>152400</xdr:rowOff>
    </xdr:to>
    <xdr:pic>
      <xdr:nvPicPr>
        <xdr:cNvPr id="3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361</xdr:row>
      <xdr:rowOff>152400</xdr:rowOff>
    </xdr:to>
    <xdr:pic>
      <xdr:nvPicPr>
        <xdr:cNvPr id="3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391</xdr:row>
      <xdr:rowOff>0</xdr:rowOff>
    </xdr:from>
    <xdr:to>
      <xdr:col>2</xdr:col>
      <xdr:colOff>152400</xdr:colOff>
      <xdr:row>396</xdr:row>
      <xdr:rowOff>152400</xdr:rowOff>
    </xdr:to>
    <xdr:pic>
      <xdr:nvPicPr>
        <xdr:cNvPr id="3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475</xdr:row>
      <xdr:rowOff>152400</xdr:rowOff>
    </xdr:to>
    <xdr:pic>
      <xdr:nvPicPr>
        <xdr:cNvPr id="3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451</xdr:row>
      <xdr:rowOff>0</xdr:rowOff>
    </xdr:from>
    <xdr:to>
      <xdr:col>2</xdr:col>
      <xdr:colOff>152400</xdr:colOff>
      <xdr:row>456</xdr:row>
      <xdr:rowOff>152400</xdr:rowOff>
    </xdr:to>
    <xdr:pic>
      <xdr:nvPicPr>
        <xdr:cNvPr id="3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444</xdr:row>
      <xdr:rowOff>0</xdr:rowOff>
    </xdr:from>
    <xdr:to>
      <xdr:col>2</xdr:col>
      <xdr:colOff>152400</xdr:colOff>
      <xdr:row>449</xdr:row>
      <xdr:rowOff>152400</xdr:rowOff>
    </xdr:to>
    <xdr:pic>
      <xdr:nvPicPr>
        <xdr:cNvPr id="3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467</xdr:row>
      <xdr:rowOff>152400</xdr:rowOff>
    </xdr:to>
    <xdr:pic>
      <xdr:nvPicPr>
        <xdr:cNvPr id="3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468</xdr:row>
      <xdr:rowOff>152400</xdr:rowOff>
    </xdr:to>
    <xdr:pic>
      <xdr:nvPicPr>
        <xdr:cNvPr id="3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152400</xdr:colOff>
      <xdr:row>454</xdr:row>
      <xdr:rowOff>152400</xdr:rowOff>
    </xdr:to>
    <xdr:pic>
      <xdr:nvPicPr>
        <xdr:cNvPr id="3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152400</xdr:colOff>
      <xdr:row>480</xdr:row>
      <xdr:rowOff>152400</xdr:rowOff>
    </xdr:to>
    <xdr:pic>
      <xdr:nvPicPr>
        <xdr:cNvPr id="3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476</xdr:row>
      <xdr:rowOff>0</xdr:rowOff>
    </xdr:from>
    <xdr:to>
      <xdr:col>2</xdr:col>
      <xdr:colOff>152400</xdr:colOff>
      <xdr:row>481</xdr:row>
      <xdr:rowOff>152400</xdr:rowOff>
    </xdr:to>
    <xdr:pic>
      <xdr:nvPicPr>
        <xdr:cNvPr id="3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152400</xdr:colOff>
      <xdr:row>486</xdr:row>
      <xdr:rowOff>152400</xdr:rowOff>
    </xdr:to>
    <xdr:pic>
      <xdr:nvPicPr>
        <xdr:cNvPr id="3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482</xdr:row>
      <xdr:rowOff>0</xdr:rowOff>
    </xdr:from>
    <xdr:to>
      <xdr:col>2</xdr:col>
      <xdr:colOff>152400</xdr:colOff>
      <xdr:row>487</xdr:row>
      <xdr:rowOff>152400</xdr:rowOff>
    </xdr:to>
    <xdr:pic>
      <xdr:nvPicPr>
        <xdr:cNvPr id="3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474</xdr:row>
      <xdr:rowOff>0</xdr:rowOff>
    </xdr:from>
    <xdr:to>
      <xdr:col>2</xdr:col>
      <xdr:colOff>152400</xdr:colOff>
      <xdr:row>479</xdr:row>
      <xdr:rowOff>152400</xdr:rowOff>
    </xdr:to>
    <xdr:pic>
      <xdr:nvPicPr>
        <xdr:cNvPr id="3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483</xdr:row>
      <xdr:rowOff>0</xdr:rowOff>
    </xdr:from>
    <xdr:to>
      <xdr:col>2</xdr:col>
      <xdr:colOff>152400</xdr:colOff>
      <xdr:row>488</xdr:row>
      <xdr:rowOff>152400</xdr:rowOff>
    </xdr:to>
    <xdr:pic>
      <xdr:nvPicPr>
        <xdr:cNvPr id="3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484</xdr:row>
      <xdr:rowOff>0</xdr:rowOff>
    </xdr:from>
    <xdr:to>
      <xdr:col>2</xdr:col>
      <xdr:colOff>152400</xdr:colOff>
      <xdr:row>489</xdr:row>
      <xdr:rowOff>152400</xdr:rowOff>
    </xdr:to>
    <xdr:pic>
      <xdr:nvPicPr>
        <xdr:cNvPr id="3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475</xdr:row>
      <xdr:rowOff>152400</xdr:rowOff>
    </xdr:to>
    <xdr:pic>
      <xdr:nvPicPr>
        <xdr:cNvPr id="3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488</xdr:row>
      <xdr:rowOff>0</xdr:rowOff>
    </xdr:from>
    <xdr:to>
      <xdr:col>2</xdr:col>
      <xdr:colOff>152400</xdr:colOff>
      <xdr:row>493</xdr:row>
      <xdr:rowOff>152400</xdr:rowOff>
    </xdr:to>
    <xdr:pic>
      <xdr:nvPicPr>
        <xdr:cNvPr id="3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482</xdr:row>
      <xdr:rowOff>0</xdr:rowOff>
    </xdr:from>
    <xdr:to>
      <xdr:col>2</xdr:col>
      <xdr:colOff>152400</xdr:colOff>
      <xdr:row>487</xdr:row>
      <xdr:rowOff>152400</xdr:rowOff>
    </xdr:to>
    <xdr:pic>
      <xdr:nvPicPr>
        <xdr:cNvPr id="3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442</xdr:row>
      <xdr:rowOff>0</xdr:rowOff>
    </xdr:from>
    <xdr:to>
      <xdr:col>2</xdr:col>
      <xdr:colOff>152400</xdr:colOff>
      <xdr:row>447</xdr:row>
      <xdr:rowOff>152400</xdr:rowOff>
    </xdr:to>
    <xdr:pic>
      <xdr:nvPicPr>
        <xdr:cNvPr id="3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472</xdr:row>
      <xdr:rowOff>152400</xdr:rowOff>
    </xdr:to>
    <xdr:pic>
      <xdr:nvPicPr>
        <xdr:cNvPr id="3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473</xdr:row>
      <xdr:rowOff>152400</xdr:rowOff>
    </xdr:to>
    <xdr:pic>
      <xdr:nvPicPr>
        <xdr:cNvPr id="3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502</xdr:row>
      <xdr:rowOff>152400</xdr:rowOff>
    </xdr:to>
    <xdr:pic>
      <xdr:nvPicPr>
        <xdr:cNvPr id="3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484</xdr:row>
      <xdr:rowOff>0</xdr:rowOff>
    </xdr:from>
    <xdr:to>
      <xdr:col>2</xdr:col>
      <xdr:colOff>152400</xdr:colOff>
      <xdr:row>489</xdr:row>
      <xdr:rowOff>152400</xdr:rowOff>
    </xdr:to>
    <xdr:pic>
      <xdr:nvPicPr>
        <xdr:cNvPr id="3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474</xdr:row>
      <xdr:rowOff>0</xdr:rowOff>
    </xdr:from>
    <xdr:to>
      <xdr:col>2</xdr:col>
      <xdr:colOff>152400</xdr:colOff>
      <xdr:row>479</xdr:row>
      <xdr:rowOff>152400</xdr:rowOff>
    </xdr:to>
    <xdr:pic>
      <xdr:nvPicPr>
        <xdr:cNvPr id="3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152400</xdr:colOff>
      <xdr:row>480</xdr:row>
      <xdr:rowOff>152400</xdr:rowOff>
    </xdr:to>
    <xdr:pic>
      <xdr:nvPicPr>
        <xdr:cNvPr id="3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465</xdr:row>
      <xdr:rowOff>152400</xdr:rowOff>
    </xdr:to>
    <xdr:pic>
      <xdr:nvPicPr>
        <xdr:cNvPr id="3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472</xdr:row>
      <xdr:rowOff>152400</xdr:rowOff>
    </xdr:to>
    <xdr:pic>
      <xdr:nvPicPr>
        <xdr:cNvPr id="3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507</xdr:row>
      <xdr:rowOff>152400</xdr:rowOff>
    </xdr:to>
    <xdr:pic>
      <xdr:nvPicPr>
        <xdr:cNvPr id="3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152400</xdr:colOff>
      <xdr:row>555</xdr:row>
      <xdr:rowOff>152400</xdr:rowOff>
    </xdr:to>
    <xdr:pic>
      <xdr:nvPicPr>
        <xdr:cNvPr id="3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531</xdr:row>
      <xdr:rowOff>0</xdr:rowOff>
    </xdr:from>
    <xdr:to>
      <xdr:col>2</xdr:col>
      <xdr:colOff>152400</xdr:colOff>
      <xdr:row>536</xdr:row>
      <xdr:rowOff>152400</xdr:rowOff>
    </xdr:to>
    <xdr:pic>
      <xdr:nvPicPr>
        <xdr:cNvPr id="3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2</xdr:col>
      <xdr:colOff>152400</xdr:colOff>
      <xdr:row>529</xdr:row>
      <xdr:rowOff>152400</xdr:rowOff>
    </xdr:to>
    <xdr:pic>
      <xdr:nvPicPr>
        <xdr:cNvPr id="3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2</xdr:col>
      <xdr:colOff>152400</xdr:colOff>
      <xdr:row>547</xdr:row>
      <xdr:rowOff>152400</xdr:rowOff>
    </xdr:to>
    <xdr:pic>
      <xdr:nvPicPr>
        <xdr:cNvPr id="3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543</xdr:row>
      <xdr:rowOff>0</xdr:rowOff>
    </xdr:from>
    <xdr:to>
      <xdr:col>2</xdr:col>
      <xdr:colOff>152400</xdr:colOff>
      <xdr:row>548</xdr:row>
      <xdr:rowOff>152400</xdr:rowOff>
    </xdr:to>
    <xdr:pic>
      <xdr:nvPicPr>
        <xdr:cNvPr id="3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529</xdr:row>
      <xdr:rowOff>0</xdr:rowOff>
    </xdr:from>
    <xdr:to>
      <xdr:col>2</xdr:col>
      <xdr:colOff>152400</xdr:colOff>
      <xdr:row>534</xdr:row>
      <xdr:rowOff>152400</xdr:rowOff>
    </xdr:to>
    <xdr:pic>
      <xdr:nvPicPr>
        <xdr:cNvPr id="3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555</xdr:row>
      <xdr:rowOff>0</xdr:rowOff>
    </xdr:from>
    <xdr:to>
      <xdr:col>2</xdr:col>
      <xdr:colOff>152400</xdr:colOff>
      <xdr:row>560</xdr:row>
      <xdr:rowOff>152400</xdr:rowOff>
    </xdr:to>
    <xdr:pic>
      <xdr:nvPicPr>
        <xdr:cNvPr id="3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556</xdr:row>
      <xdr:rowOff>0</xdr:rowOff>
    </xdr:from>
    <xdr:to>
      <xdr:col>2</xdr:col>
      <xdr:colOff>152400</xdr:colOff>
      <xdr:row>561</xdr:row>
      <xdr:rowOff>152400</xdr:rowOff>
    </xdr:to>
    <xdr:pic>
      <xdr:nvPicPr>
        <xdr:cNvPr id="3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566</xdr:row>
      <xdr:rowOff>152400</xdr:rowOff>
    </xdr:to>
    <xdr:pic>
      <xdr:nvPicPr>
        <xdr:cNvPr id="3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562</xdr:row>
      <xdr:rowOff>0</xdr:rowOff>
    </xdr:from>
    <xdr:to>
      <xdr:col>2</xdr:col>
      <xdr:colOff>152400</xdr:colOff>
      <xdr:row>567</xdr:row>
      <xdr:rowOff>152400</xdr:rowOff>
    </xdr:to>
    <xdr:pic>
      <xdr:nvPicPr>
        <xdr:cNvPr id="3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152400</xdr:colOff>
      <xdr:row>559</xdr:row>
      <xdr:rowOff>152400</xdr:rowOff>
    </xdr:to>
    <xdr:pic>
      <xdr:nvPicPr>
        <xdr:cNvPr id="3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568</xdr:row>
      <xdr:rowOff>152400</xdr:rowOff>
    </xdr:to>
    <xdr:pic>
      <xdr:nvPicPr>
        <xdr:cNvPr id="3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569</xdr:row>
      <xdr:rowOff>152400</xdr:rowOff>
    </xdr:to>
    <xdr:pic>
      <xdr:nvPicPr>
        <xdr:cNvPr id="3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152400</xdr:colOff>
      <xdr:row>555</xdr:row>
      <xdr:rowOff>152400</xdr:rowOff>
    </xdr:to>
    <xdr:pic>
      <xdr:nvPicPr>
        <xdr:cNvPr id="3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152400</xdr:colOff>
      <xdr:row>573</xdr:row>
      <xdr:rowOff>152400</xdr:rowOff>
    </xdr:to>
    <xdr:pic>
      <xdr:nvPicPr>
        <xdr:cNvPr id="3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562</xdr:row>
      <xdr:rowOff>0</xdr:rowOff>
    </xdr:from>
    <xdr:to>
      <xdr:col>2</xdr:col>
      <xdr:colOff>152400</xdr:colOff>
      <xdr:row>567</xdr:row>
      <xdr:rowOff>152400</xdr:rowOff>
    </xdr:to>
    <xdr:pic>
      <xdr:nvPicPr>
        <xdr:cNvPr id="3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522</xdr:row>
      <xdr:rowOff>0</xdr:rowOff>
    </xdr:from>
    <xdr:to>
      <xdr:col>2</xdr:col>
      <xdr:colOff>152400</xdr:colOff>
      <xdr:row>527</xdr:row>
      <xdr:rowOff>152400</xdr:rowOff>
    </xdr:to>
    <xdr:pic>
      <xdr:nvPicPr>
        <xdr:cNvPr id="3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552</xdr:row>
      <xdr:rowOff>152400</xdr:rowOff>
    </xdr:to>
    <xdr:pic>
      <xdr:nvPicPr>
        <xdr:cNvPr id="3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548</xdr:row>
      <xdr:rowOff>0</xdr:rowOff>
    </xdr:from>
    <xdr:to>
      <xdr:col>2</xdr:col>
      <xdr:colOff>152400</xdr:colOff>
      <xdr:row>553</xdr:row>
      <xdr:rowOff>152400</xdr:rowOff>
    </xdr:to>
    <xdr:pic>
      <xdr:nvPicPr>
        <xdr:cNvPr id="3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582</xdr:row>
      <xdr:rowOff>152400</xdr:rowOff>
    </xdr:to>
    <xdr:pic>
      <xdr:nvPicPr>
        <xdr:cNvPr id="3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569</xdr:row>
      <xdr:rowOff>152400</xdr:rowOff>
    </xdr:to>
    <xdr:pic>
      <xdr:nvPicPr>
        <xdr:cNvPr id="3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152400</xdr:colOff>
      <xdr:row>559</xdr:row>
      <xdr:rowOff>152400</xdr:rowOff>
    </xdr:to>
    <xdr:pic>
      <xdr:nvPicPr>
        <xdr:cNvPr id="3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555</xdr:row>
      <xdr:rowOff>0</xdr:rowOff>
    </xdr:from>
    <xdr:to>
      <xdr:col>2</xdr:col>
      <xdr:colOff>152400</xdr:colOff>
      <xdr:row>560</xdr:row>
      <xdr:rowOff>152400</xdr:rowOff>
    </xdr:to>
    <xdr:pic>
      <xdr:nvPicPr>
        <xdr:cNvPr id="3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2</xdr:col>
      <xdr:colOff>152400</xdr:colOff>
      <xdr:row>545</xdr:row>
      <xdr:rowOff>152400</xdr:rowOff>
    </xdr:to>
    <xdr:pic>
      <xdr:nvPicPr>
        <xdr:cNvPr id="3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552</xdr:row>
      <xdr:rowOff>152400</xdr:rowOff>
    </xdr:to>
    <xdr:pic>
      <xdr:nvPicPr>
        <xdr:cNvPr id="3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582</xdr:row>
      <xdr:rowOff>0</xdr:rowOff>
    </xdr:from>
    <xdr:to>
      <xdr:col>2</xdr:col>
      <xdr:colOff>152400</xdr:colOff>
      <xdr:row>587</xdr:row>
      <xdr:rowOff>152400</xdr:rowOff>
    </xdr:to>
    <xdr:pic>
      <xdr:nvPicPr>
        <xdr:cNvPr id="3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621</xdr:row>
      <xdr:rowOff>0</xdr:rowOff>
    </xdr:from>
    <xdr:to>
      <xdr:col>2</xdr:col>
      <xdr:colOff>152400</xdr:colOff>
      <xdr:row>626</xdr:row>
      <xdr:rowOff>152400</xdr:rowOff>
    </xdr:to>
    <xdr:pic>
      <xdr:nvPicPr>
        <xdr:cNvPr id="3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152400</xdr:colOff>
      <xdr:row>607</xdr:row>
      <xdr:rowOff>152400</xdr:rowOff>
    </xdr:to>
    <xdr:pic>
      <xdr:nvPicPr>
        <xdr:cNvPr id="3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595</xdr:row>
      <xdr:rowOff>0</xdr:rowOff>
    </xdr:from>
    <xdr:to>
      <xdr:col>2</xdr:col>
      <xdr:colOff>152400</xdr:colOff>
      <xdr:row>600</xdr:row>
      <xdr:rowOff>152400</xdr:rowOff>
    </xdr:to>
    <xdr:pic>
      <xdr:nvPicPr>
        <xdr:cNvPr id="3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613</xdr:row>
      <xdr:rowOff>0</xdr:rowOff>
    </xdr:from>
    <xdr:to>
      <xdr:col>2</xdr:col>
      <xdr:colOff>152400</xdr:colOff>
      <xdr:row>618</xdr:row>
      <xdr:rowOff>152400</xdr:rowOff>
    </xdr:to>
    <xdr:pic>
      <xdr:nvPicPr>
        <xdr:cNvPr id="3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614</xdr:row>
      <xdr:rowOff>0</xdr:rowOff>
    </xdr:from>
    <xdr:to>
      <xdr:col>2</xdr:col>
      <xdr:colOff>152400</xdr:colOff>
      <xdr:row>619</xdr:row>
      <xdr:rowOff>152400</xdr:rowOff>
    </xdr:to>
    <xdr:pic>
      <xdr:nvPicPr>
        <xdr:cNvPr id="3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600</xdr:row>
      <xdr:rowOff>0</xdr:rowOff>
    </xdr:from>
    <xdr:to>
      <xdr:col>2</xdr:col>
      <xdr:colOff>152400</xdr:colOff>
      <xdr:row>605</xdr:row>
      <xdr:rowOff>152400</xdr:rowOff>
    </xdr:to>
    <xdr:pic>
      <xdr:nvPicPr>
        <xdr:cNvPr id="3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626</xdr:row>
      <xdr:rowOff>0</xdr:rowOff>
    </xdr:from>
    <xdr:to>
      <xdr:col>2</xdr:col>
      <xdr:colOff>152400</xdr:colOff>
      <xdr:row>631</xdr:row>
      <xdr:rowOff>152400</xdr:rowOff>
    </xdr:to>
    <xdr:pic>
      <xdr:nvPicPr>
        <xdr:cNvPr id="3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627</xdr:row>
      <xdr:rowOff>0</xdr:rowOff>
    </xdr:from>
    <xdr:to>
      <xdr:col>2</xdr:col>
      <xdr:colOff>152400</xdr:colOff>
      <xdr:row>632</xdr:row>
      <xdr:rowOff>152400</xdr:rowOff>
    </xdr:to>
    <xdr:pic>
      <xdr:nvPicPr>
        <xdr:cNvPr id="3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632</xdr:row>
      <xdr:rowOff>0</xdr:rowOff>
    </xdr:from>
    <xdr:to>
      <xdr:col>2</xdr:col>
      <xdr:colOff>152400</xdr:colOff>
      <xdr:row>637</xdr:row>
      <xdr:rowOff>152400</xdr:rowOff>
    </xdr:to>
    <xdr:pic>
      <xdr:nvPicPr>
        <xdr:cNvPr id="3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633</xdr:row>
      <xdr:rowOff>0</xdr:rowOff>
    </xdr:from>
    <xdr:to>
      <xdr:col>2</xdr:col>
      <xdr:colOff>152400</xdr:colOff>
      <xdr:row>638</xdr:row>
      <xdr:rowOff>152400</xdr:rowOff>
    </xdr:to>
    <xdr:pic>
      <xdr:nvPicPr>
        <xdr:cNvPr id="3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152400</xdr:colOff>
      <xdr:row>630</xdr:row>
      <xdr:rowOff>152400</xdr:rowOff>
    </xdr:to>
    <xdr:pic>
      <xdr:nvPicPr>
        <xdr:cNvPr id="3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634</xdr:row>
      <xdr:rowOff>0</xdr:rowOff>
    </xdr:from>
    <xdr:to>
      <xdr:col>2</xdr:col>
      <xdr:colOff>152400</xdr:colOff>
      <xdr:row>639</xdr:row>
      <xdr:rowOff>152400</xdr:rowOff>
    </xdr:to>
    <xdr:pic>
      <xdr:nvPicPr>
        <xdr:cNvPr id="3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152400</xdr:colOff>
      <xdr:row>640</xdr:row>
      <xdr:rowOff>152400</xdr:rowOff>
    </xdr:to>
    <xdr:pic>
      <xdr:nvPicPr>
        <xdr:cNvPr id="3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621</xdr:row>
      <xdr:rowOff>0</xdr:rowOff>
    </xdr:from>
    <xdr:to>
      <xdr:col>2</xdr:col>
      <xdr:colOff>152400</xdr:colOff>
      <xdr:row>626</xdr:row>
      <xdr:rowOff>152400</xdr:rowOff>
    </xdr:to>
    <xdr:pic>
      <xdr:nvPicPr>
        <xdr:cNvPr id="3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639</xdr:row>
      <xdr:rowOff>0</xdr:rowOff>
    </xdr:from>
    <xdr:to>
      <xdr:col>2</xdr:col>
      <xdr:colOff>152400</xdr:colOff>
      <xdr:row>644</xdr:row>
      <xdr:rowOff>152400</xdr:rowOff>
    </xdr:to>
    <xdr:pic>
      <xdr:nvPicPr>
        <xdr:cNvPr id="3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633</xdr:row>
      <xdr:rowOff>0</xdr:rowOff>
    </xdr:from>
    <xdr:to>
      <xdr:col>2</xdr:col>
      <xdr:colOff>152400</xdr:colOff>
      <xdr:row>638</xdr:row>
      <xdr:rowOff>152400</xdr:rowOff>
    </xdr:to>
    <xdr:pic>
      <xdr:nvPicPr>
        <xdr:cNvPr id="3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593</xdr:row>
      <xdr:rowOff>0</xdr:rowOff>
    </xdr:from>
    <xdr:to>
      <xdr:col>2</xdr:col>
      <xdr:colOff>152400</xdr:colOff>
      <xdr:row>598</xdr:row>
      <xdr:rowOff>152400</xdr:rowOff>
    </xdr:to>
    <xdr:pic>
      <xdr:nvPicPr>
        <xdr:cNvPr id="3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623</xdr:row>
      <xdr:rowOff>152400</xdr:rowOff>
    </xdr:to>
    <xdr:pic>
      <xdr:nvPicPr>
        <xdr:cNvPr id="3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152400</xdr:colOff>
      <xdr:row>624</xdr:row>
      <xdr:rowOff>152400</xdr:rowOff>
    </xdr:to>
    <xdr:pic>
      <xdr:nvPicPr>
        <xdr:cNvPr id="3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653</xdr:row>
      <xdr:rowOff>152400</xdr:rowOff>
    </xdr:to>
    <xdr:pic>
      <xdr:nvPicPr>
        <xdr:cNvPr id="3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152400</xdr:colOff>
      <xdr:row>640</xdr:row>
      <xdr:rowOff>152400</xdr:rowOff>
    </xdr:to>
    <xdr:pic>
      <xdr:nvPicPr>
        <xdr:cNvPr id="3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152400</xdr:colOff>
      <xdr:row>630</xdr:row>
      <xdr:rowOff>152400</xdr:rowOff>
    </xdr:to>
    <xdr:pic>
      <xdr:nvPicPr>
        <xdr:cNvPr id="3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626</xdr:row>
      <xdr:rowOff>0</xdr:rowOff>
    </xdr:from>
    <xdr:to>
      <xdr:col>2</xdr:col>
      <xdr:colOff>152400</xdr:colOff>
      <xdr:row>631</xdr:row>
      <xdr:rowOff>152400</xdr:rowOff>
    </xdr:to>
    <xdr:pic>
      <xdr:nvPicPr>
        <xdr:cNvPr id="3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611</xdr:row>
      <xdr:rowOff>0</xdr:rowOff>
    </xdr:from>
    <xdr:to>
      <xdr:col>2</xdr:col>
      <xdr:colOff>152400</xdr:colOff>
      <xdr:row>616</xdr:row>
      <xdr:rowOff>152400</xdr:rowOff>
    </xdr:to>
    <xdr:pic>
      <xdr:nvPicPr>
        <xdr:cNvPr id="3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623</xdr:row>
      <xdr:rowOff>152400</xdr:rowOff>
    </xdr:to>
    <xdr:pic>
      <xdr:nvPicPr>
        <xdr:cNvPr id="3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658</xdr:row>
      <xdr:rowOff>152400</xdr:rowOff>
    </xdr:to>
    <xdr:pic>
      <xdr:nvPicPr>
        <xdr:cNvPr id="3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708</xdr:row>
      <xdr:rowOff>0</xdr:rowOff>
    </xdr:from>
    <xdr:to>
      <xdr:col>2</xdr:col>
      <xdr:colOff>152400</xdr:colOff>
      <xdr:row>713</xdr:row>
      <xdr:rowOff>152400</xdr:rowOff>
    </xdr:to>
    <xdr:pic>
      <xdr:nvPicPr>
        <xdr:cNvPr id="3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689</xdr:row>
      <xdr:rowOff>0</xdr:rowOff>
    </xdr:from>
    <xdr:to>
      <xdr:col>2</xdr:col>
      <xdr:colOff>152400</xdr:colOff>
      <xdr:row>694</xdr:row>
      <xdr:rowOff>152400</xdr:rowOff>
    </xdr:to>
    <xdr:pic>
      <xdr:nvPicPr>
        <xdr:cNvPr id="3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682</xdr:row>
      <xdr:rowOff>0</xdr:rowOff>
    </xdr:from>
    <xdr:to>
      <xdr:col>2</xdr:col>
      <xdr:colOff>152400</xdr:colOff>
      <xdr:row>687</xdr:row>
      <xdr:rowOff>152400</xdr:rowOff>
    </xdr:to>
    <xdr:pic>
      <xdr:nvPicPr>
        <xdr:cNvPr id="3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700</xdr:row>
      <xdr:rowOff>0</xdr:rowOff>
    </xdr:from>
    <xdr:to>
      <xdr:col>2</xdr:col>
      <xdr:colOff>152400</xdr:colOff>
      <xdr:row>705</xdr:row>
      <xdr:rowOff>152400</xdr:rowOff>
    </xdr:to>
    <xdr:pic>
      <xdr:nvPicPr>
        <xdr:cNvPr id="3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701</xdr:row>
      <xdr:rowOff>0</xdr:rowOff>
    </xdr:from>
    <xdr:to>
      <xdr:col>2</xdr:col>
      <xdr:colOff>152400</xdr:colOff>
      <xdr:row>706</xdr:row>
      <xdr:rowOff>152400</xdr:rowOff>
    </xdr:to>
    <xdr:pic>
      <xdr:nvPicPr>
        <xdr:cNvPr id="3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687</xdr:row>
      <xdr:rowOff>0</xdr:rowOff>
    </xdr:from>
    <xdr:to>
      <xdr:col>2</xdr:col>
      <xdr:colOff>152400</xdr:colOff>
      <xdr:row>692</xdr:row>
      <xdr:rowOff>152400</xdr:rowOff>
    </xdr:to>
    <xdr:pic>
      <xdr:nvPicPr>
        <xdr:cNvPr id="3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713</xdr:row>
      <xdr:rowOff>0</xdr:rowOff>
    </xdr:from>
    <xdr:to>
      <xdr:col>2</xdr:col>
      <xdr:colOff>152400</xdr:colOff>
      <xdr:row>718</xdr:row>
      <xdr:rowOff>152400</xdr:rowOff>
    </xdr:to>
    <xdr:pic>
      <xdr:nvPicPr>
        <xdr:cNvPr id="3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719</xdr:row>
      <xdr:rowOff>152400</xdr:rowOff>
    </xdr:to>
    <xdr:pic>
      <xdr:nvPicPr>
        <xdr:cNvPr id="3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719</xdr:row>
      <xdr:rowOff>0</xdr:rowOff>
    </xdr:from>
    <xdr:to>
      <xdr:col>2</xdr:col>
      <xdr:colOff>152400</xdr:colOff>
      <xdr:row>724</xdr:row>
      <xdr:rowOff>152400</xdr:rowOff>
    </xdr:to>
    <xdr:pic>
      <xdr:nvPicPr>
        <xdr:cNvPr id="3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720</xdr:row>
      <xdr:rowOff>0</xdr:rowOff>
    </xdr:from>
    <xdr:to>
      <xdr:col>2</xdr:col>
      <xdr:colOff>152400</xdr:colOff>
      <xdr:row>725</xdr:row>
      <xdr:rowOff>152400</xdr:rowOff>
    </xdr:to>
    <xdr:pic>
      <xdr:nvPicPr>
        <xdr:cNvPr id="3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712</xdr:row>
      <xdr:rowOff>0</xdr:rowOff>
    </xdr:from>
    <xdr:to>
      <xdr:col>2</xdr:col>
      <xdr:colOff>152400</xdr:colOff>
      <xdr:row>717</xdr:row>
      <xdr:rowOff>152400</xdr:rowOff>
    </xdr:to>
    <xdr:pic>
      <xdr:nvPicPr>
        <xdr:cNvPr id="3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721</xdr:row>
      <xdr:rowOff>0</xdr:rowOff>
    </xdr:from>
    <xdr:to>
      <xdr:col>2</xdr:col>
      <xdr:colOff>152400</xdr:colOff>
      <xdr:row>726</xdr:row>
      <xdr:rowOff>152400</xdr:rowOff>
    </xdr:to>
    <xdr:pic>
      <xdr:nvPicPr>
        <xdr:cNvPr id="3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722</xdr:row>
      <xdr:rowOff>0</xdr:rowOff>
    </xdr:from>
    <xdr:to>
      <xdr:col>2</xdr:col>
      <xdr:colOff>152400</xdr:colOff>
      <xdr:row>727</xdr:row>
      <xdr:rowOff>152400</xdr:rowOff>
    </xdr:to>
    <xdr:pic>
      <xdr:nvPicPr>
        <xdr:cNvPr id="3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708</xdr:row>
      <xdr:rowOff>0</xdr:rowOff>
    </xdr:from>
    <xdr:to>
      <xdr:col>2</xdr:col>
      <xdr:colOff>152400</xdr:colOff>
      <xdr:row>713</xdr:row>
      <xdr:rowOff>152400</xdr:rowOff>
    </xdr:to>
    <xdr:pic>
      <xdr:nvPicPr>
        <xdr:cNvPr id="3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726</xdr:row>
      <xdr:rowOff>0</xdr:rowOff>
    </xdr:from>
    <xdr:to>
      <xdr:col>2</xdr:col>
      <xdr:colOff>152400</xdr:colOff>
      <xdr:row>731</xdr:row>
      <xdr:rowOff>152400</xdr:rowOff>
    </xdr:to>
    <xdr:pic>
      <xdr:nvPicPr>
        <xdr:cNvPr id="3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720</xdr:row>
      <xdr:rowOff>0</xdr:rowOff>
    </xdr:from>
    <xdr:to>
      <xdr:col>2</xdr:col>
      <xdr:colOff>152400</xdr:colOff>
      <xdr:row>725</xdr:row>
      <xdr:rowOff>152400</xdr:rowOff>
    </xdr:to>
    <xdr:pic>
      <xdr:nvPicPr>
        <xdr:cNvPr id="3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680</xdr:row>
      <xdr:rowOff>0</xdr:rowOff>
    </xdr:from>
    <xdr:to>
      <xdr:col>2</xdr:col>
      <xdr:colOff>152400</xdr:colOff>
      <xdr:row>685</xdr:row>
      <xdr:rowOff>152400</xdr:rowOff>
    </xdr:to>
    <xdr:pic>
      <xdr:nvPicPr>
        <xdr:cNvPr id="3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705</xdr:row>
      <xdr:rowOff>0</xdr:rowOff>
    </xdr:from>
    <xdr:to>
      <xdr:col>2</xdr:col>
      <xdr:colOff>152400</xdr:colOff>
      <xdr:row>710</xdr:row>
      <xdr:rowOff>152400</xdr:rowOff>
    </xdr:to>
    <xdr:pic>
      <xdr:nvPicPr>
        <xdr:cNvPr id="3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706</xdr:row>
      <xdr:rowOff>0</xdr:rowOff>
    </xdr:from>
    <xdr:to>
      <xdr:col>2</xdr:col>
      <xdr:colOff>152400</xdr:colOff>
      <xdr:row>711</xdr:row>
      <xdr:rowOff>152400</xdr:rowOff>
    </xdr:to>
    <xdr:pic>
      <xdr:nvPicPr>
        <xdr:cNvPr id="3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735</xdr:row>
      <xdr:rowOff>0</xdr:rowOff>
    </xdr:from>
    <xdr:to>
      <xdr:col>2</xdr:col>
      <xdr:colOff>152400</xdr:colOff>
      <xdr:row>740</xdr:row>
      <xdr:rowOff>152400</xdr:rowOff>
    </xdr:to>
    <xdr:pic>
      <xdr:nvPicPr>
        <xdr:cNvPr id="3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722</xdr:row>
      <xdr:rowOff>0</xdr:rowOff>
    </xdr:from>
    <xdr:to>
      <xdr:col>2</xdr:col>
      <xdr:colOff>152400</xdr:colOff>
      <xdr:row>727</xdr:row>
      <xdr:rowOff>152400</xdr:rowOff>
    </xdr:to>
    <xdr:pic>
      <xdr:nvPicPr>
        <xdr:cNvPr id="3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712</xdr:row>
      <xdr:rowOff>0</xdr:rowOff>
    </xdr:from>
    <xdr:to>
      <xdr:col>2</xdr:col>
      <xdr:colOff>152400</xdr:colOff>
      <xdr:row>717</xdr:row>
      <xdr:rowOff>152400</xdr:rowOff>
    </xdr:to>
    <xdr:pic>
      <xdr:nvPicPr>
        <xdr:cNvPr id="3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713</xdr:row>
      <xdr:rowOff>0</xdr:rowOff>
    </xdr:from>
    <xdr:to>
      <xdr:col>2</xdr:col>
      <xdr:colOff>152400</xdr:colOff>
      <xdr:row>718</xdr:row>
      <xdr:rowOff>152400</xdr:rowOff>
    </xdr:to>
    <xdr:pic>
      <xdr:nvPicPr>
        <xdr:cNvPr id="3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698</xdr:row>
      <xdr:rowOff>0</xdr:rowOff>
    </xdr:from>
    <xdr:to>
      <xdr:col>2</xdr:col>
      <xdr:colOff>152400</xdr:colOff>
      <xdr:row>703</xdr:row>
      <xdr:rowOff>152400</xdr:rowOff>
    </xdr:to>
    <xdr:pic>
      <xdr:nvPicPr>
        <xdr:cNvPr id="3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705</xdr:row>
      <xdr:rowOff>0</xdr:rowOff>
    </xdr:from>
    <xdr:to>
      <xdr:col>2</xdr:col>
      <xdr:colOff>152400</xdr:colOff>
      <xdr:row>710</xdr:row>
      <xdr:rowOff>152400</xdr:rowOff>
    </xdr:to>
    <xdr:pic>
      <xdr:nvPicPr>
        <xdr:cNvPr id="3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152400</xdr:colOff>
      <xdr:row>745</xdr:row>
      <xdr:rowOff>152400</xdr:rowOff>
    </xdr:to>
    <xdr:pic>
      <xdr:nvPicPr>
        <xdr:cNvPr id="3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794</xdr:row>
      <xdr:rowOff>0</xdr:rowOff>
    </xdr:from>
    <xdr:to>
      <xdr:col>2</xdr:col>
      <xdr:colOff>152400</xdr:colOff>
      <xdr:row>799</xdr:row>
      <xdr:rowOff>152400</xdr:rowOff>
    </xdr:to>
    <xdr:pic>
      <xdr:nvPicPr>
        <xdr:cNvPr id="3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775</xdr:row>
      <xdr:rowOff>0</xdr:rowOff>
    </xdr:from>
    <xdr:to>
      <xdr:col>2</xdr:col>
      <xdr:colOff>152400</xdr:colOff>
      <xdr:row>780</xdr:row>
      <xdr:rowOff>152400</xdr:rowOff>
    </xdr:to>
    <xdr:pic>
      <xdr:nvPicPr>
        <xdr:cNvPr id="3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768</xdr:row>
      <xdr:rowOff>0</xdr:rowOff>
    </xdr:from>
    <xdr:to>
      <xdr:col>2</xdr:col>
      <xdr:colOff>152400</xdr:colOff>
      <xdr:row>773</xdr:row>
      <xdr:rowOff>152400</xdr:rowOff>
    </xdr:to>
    <xdr:pic>
      <xdr:nvPicPr>
        <xdr:cNvPr id="3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786</xdr:row>
      <xdr:rowOff>0</xdr:rowOff>
    </xdr:from>
    <xdr:to>
      <xdr:col>2</xdr:col>
      <xdr:colOff>152400</xdr:colOff>
      <xdr:row>791</xdr:row>
      <xdr:rowOff>152400</xdr:rowOff>
    </xdr:to>
    <xdr:pic>
      <xdr:nvPicPr>
        <xdr:cNvPr id="3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787</xdr:row>
      <xdr:rowOff>0</xdr:rowOff>
    </xdr:from>
    <xdr:to>
      <xdr:col>2</xdr:col>
      <xdr:colOff>152400</xdr:colOff>
      <xdr:row>792</xdr:row>
      <xdr:rowOff>152400</xdr:rowOff>
    </xdr:to>
    <xdr:pic>
      <xdr:nvPicPr>
        <xdr:cNvPr id="3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773</xdr:row>
      <xdr:rowOff>0</xdr:rowOff>
    </xdr:from>
    <xdr:to>
      <xdr:col>2</xdr:col>
      <xdr:colOff>152400</xdr:colOff>
      <xdr:row>778</xdr:row>
      <xdr:rowOff>152400</xdr:rowOff>
    </xdr:to>
    <xdr:pic>
      <xdr:nvPicPr>
        <xdr:cNvPr id="3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799</xdr:row>
      <xdr:rowOff>0</xdr:rowOff>
    </xdr:from>
    <xdr:to>
      <xdr:col>2</xdr:col>
      <xdr:colOff>152400</xdr:colOff>
      <xdr:row>804</xdr:row>
      <xdr:rowOff>152400</xdr:rowOff>
    </xdr:to>
    <xdr:pic>
      <xdr:nvPicPr>
        <xdr:cNvPr id="3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800</xdr:row>
      <xdr:rowOff>0</xdr:rowOff>
    </xdr:from>
    <xdr:to>
      <xdr:col>2</xdr:col>
      <xdr:colOff>152400</xdr:colOff>
      <xdr:row>805</xdr:row>
      <xdr:rowOff>152400</xdr:rowOff>
    </xdr:to>
    <xdr:pic>
      <xdr:nvPicPr>
        <xdr:cNvPr id="3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805</xdr:row>
      <xdr:rowOff>0</xdr:rowOff>
    </xdr:from>
    <xdr:to>
      <xdr:col>2</xdr:col>
      <xdr:colOff>152400</xdr:colOff>
      <xdr:row>810</xdr:row>
      <xdr:rowOff>152400</xdr:rowOff>
    </xdr:to>
    <xdr:pic>
      <xdr:nvPicPr>
        <xdr:cNvPr id="3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806</xdr:row>
      <xdr:rowOff>0</xdr:rowOff>
    </xdr:from>
    <xdr:to>
      <xdr:col>2</xdr:col>
      <xdr:colOff>152400</xdr:colOff>
      <xdr:row>811</xdr:row>
      <xdr:rowOff>152400</xdr:rowOff>
    </xdr:to>
    <xdr:pic>
      <xdr:nvPicPr>
        <xdr:cNvPr id="3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798</xdr:row>
      <xdr:rowOff>0</xdr:rowOff>
    </xdr:from>
    <xdr:to>
      <xdr:col>2</xdr:col>
      <xdr:colOff>152400</xdr:colOff>
      <xdr:row>803</xdr:row>
      <xdr:rowOff>152400</xdr:rowOff>
    </xdr:to>
    <xdr:pic>
      <xdr:nvPicPr>
        <xdr:cNvPr id="3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807</xdr:row>
      <xdr:rowOff>0</xdr:rowOff>
    </xdr:from>
    <xdr:to>
      <xdr:col>2</xdr:col>
      <xdr:colOff>152400</xdr:colOff>
      <xdr:row>812</xdr:row>
      <xdr:rowOff>152400</xdr:rowOff>
    </xdr:to>
    <xdr:pic>
      <xdr:nvPicPr>
        <xdr:cNvPr id="3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808</xdr:row>
      <xdr:rowOff>0</xdr:rowOff>
    </xdr:from>
    <xdr:to>
      <xdr:col>2</xdr:col>
      <xdr:colOff>152400</xdr:colOff>
      <xdr:row>813</xdr:row>
      <xdr:rowOff>152400</xdr:rowOff>
    </xdr:to>
    <xdr:pic>
      <xdr:nvPicPr>
        <xdr:cNvPr id="3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794</xdr:row>
      <xdr:rowOff>0</xdr:rowOff>
    </xdr:from>
    <xdr:to>
      <xdr:col>2</xdr:col>
      <xdr:colOff>152400</xdr:colOff>
      <xdr:row>799</xdr:row>
      <xdr:rowOff>152400</xdr:rowOff>
    </xdr:to>
    <xdr:pic>
      <xdr:nvPicPr>
        <xdr:cNvPr id="3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812</xdr:row>
      <xdr:rowOff>0</xdr:rowOff>
    </xdr:from>
    <xdr:to>
      <xdr:col>2</xdr:col>
      <xdr:colOff>152400</xdr:colOff>
      <xdr:row>817</xdr:row>
      <xdr:rowOff>152400</xdr:rowOff>
    </xdr:to>
    <xdr:pic>
      <xdr:nvPicPr>
        <xdr:cNvPr id="3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806</xdr:row>
      <xdr:rowOff>0</xdr:rowOff>
    </xdr:from>
    <xdr:to>
      <xdr:col>2</xdr:col>
      <xdr:colOff>152400</xdr:colOff>
      <xdr:row>811</xdr:row>
      <xdr:rowOff>152400</xdr:rowOff>
    </xdr:to>
    <xdr:pic>
      <xdr:nvPicPr>
        <xdr:cNvPr id="3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766</xdr:row>
      <xdr:rowOff>0</xdr:rowOff>
    </xdr:from>
    <xdr:to>
      <xdr:col>2</xdr:col>
      <xdr:colOff>152400</xdr:colOff>
      <xdr:row>771</xdr:row>
      <xdr:rowOff>152400</xdr:rowOff>
    </xdr:to>
    <xdr:pic>
      <xdr:nvPicPr>
        <xdr:cNvPr id="3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791</xdr:row>
      <xdr:rowOff>0</xdr:rowOff>
    </xdr:from>
    <xdr:to>
      <xdr:col>2</xdr:col>
      <xdr:colOff>152400</xdr:colOff>
      <xdr:row>796</xdr:row>
      <xdr:rowOff>152400</xdr:rowOff>
    </xdr:to>
    <xdr:pic>
      <xdr:nvPicPr>
        <xdr:cNvPr id="3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792</xdr:row>
      <xdr:rowOff>0</xdr:rowOff>
    </xdr:from>
    <xdr:to>
      <xdr:col>2</xdr:col>
      <xdr:colOff>152400</xdr:colOff>
      <xdr:row>797</xdr:row>
      <xdr:rowOff>152400</xdr:rowOff>
    </xdr:to>
    <xdr:pic>
      <xdr:nvPicPr>
        <xdr:cNvPr id="3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821</xdr:row>
      <xdr:rowOff>0</xdr:rowOff>
    </xdr:from>
    <xdr:to>
      <xdr:col>2</xdr:col>
      <xdr:colOff>152400</xdr:colOff>
      <xdr:row>826</xdr:row>
      <xdr:rowOff>152400</xdr:rowOff>
    </xdr:to>
    <xdr:pic>
      <xdr:nvPicPr>
        <xdr:cNvPr id="3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808</xdr:row>
      <xdr:rowOff>0</xdr:rowOff>
    </xdr:from>
    <xdr:to>
      <xdr:col>2</xdr:col>
      <xdr:colOff>152400</xdr:colOff>
      <xdr:row>813</xdr:row>
      <xdr:rowOff>152400</xdr:rowOff>
    </xdr:to>
    <xdr:pic>
      <xdr:nvPicPr>
        <xdr:cNvPr id="3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798</xdr:row>
      <xdr:rowOff>0</xdr:rowOff>
    </xdr:from>
    <xdr:to>
      <xdr:col>2</xdr:col>
      <xdr:colOff>152400</xdr:colOff>
      <xdr:row>803</xdr:row>
      <xdr:rowOff>152400</xdr:rowOff>
    </xdr:to>
    <xdr:pic>
      <xdr:nvPicPr>
        <xdr:cNvPr id="3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799</xdr:row>
      <xdr:rowOff>0</xdr:rowOff>
    </xdr:from>
    <xdr:to>
      <xdr:col>2</xdr:col>
      <xdr:colOff>152400</xdr:colOff>
      <xdr:row>804</xdr:row>
      <xdr:rowOff>152400</xdr:rowOff>
    </xdr:to>
    <xdr:pic>
      <xdr:nvPicPr>
        <xdr:cNvPr id="3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784</xdr:row>
      <xdr:rowOff>0</xdr:rowOff>
    </xdr:from>
    <xdr:to>
      <xdr:col>2</xdr:col>
      <xdr:colOff>152400</xdr:colOff>
      <xdr:row>789</xdr:row>
      <xdr:rowOff>152400</xdr:rowOff>
    </xdr:to>
    <xdr:pic>
      <xdr:nvPicPr>
        <xdr:cNvPr id="3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791</xdr:row>
      <xdr:rowOff>0</xdr:rowOff>
    </xdr:from>
    <xdr:to>
      <xdr:col>2</xdr:col>
      <xdr:colOff>152400</xdr:colOff>
      <xdr:row>796</xdr:row>
      <xdr:rowOff>152400</xdr:rowOff>
    </xdr:to>
    <xdr:pic>
      <xdr:nvPicPr>
        <xdr:cNvPr id="3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826</xdr:row>
      <xdr:rowOff>0</xdr:rowOff>
    </xdr:from>
    <xdr:to>
      <xdr:col>2</xdr:col>
      <xdr:colOff>152400</xdr:colOff>
      <xdr:row>831</xdr:row>
      <xdr:rowOff>152400</xdr:rowOff>
    </xdr:to>
    <xdr:pic>
      <xdr:nvPicPr>
        <xdr:cNvPr id="3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900</xdr:row>
      <xdr:rowOff>0</xdr:rowOff>
    </xdr:from>
    <xdr:to>
      <xdr:col>2</xdr:col>
      <xdr:colOff>152400</xdr:colOff>
      <xdr:row>905</xdr:row>
      <xdr:rowOff>152400</xdr:rowOff>
    </xdr:to>
    <xdr:pic>
      <xdr:nvPicPr>
        <xdr:cNvPr id="3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881</xdr:row>
      <xdr:rowOff>0</xdr:rowOff>
    </xdr:from>
    <xdr:to>
      <xdr:col>2</xdr:col>
      <xdr:colOff>152400</xdr:colOff>
      <xdr:row>886</xdr:row>
      <xdr:rowOff>152400</xdr:rowOff>
    </xdr:to>
    <xdr:pic>
      <xdr:nvPicPr>
        <xdr:cNvPr id="3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874</xdr:row>
      <xdr:rowOff>0</xdr:rowOff>
    </xdr:from>
    <xdr:to>
      <xdr:col>2</xdr:col>
      <xdr:colOff>152400</xdr:colOff>
      <xdr:row>879</xdr:row>
      <xdr:rowOff>152400</xdr:rowOff>
    </xdr:to>
    <xdr:pic>
      <xdr:nvPicPr>
        <xdr:cNvPr id="3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892</xdr:row>
      <xdr:rowOff>0</xdr:rowOff>
    </xdr:from>
    <xdr:to>
      <xdr:col>2</xdr:col>
      <xdr:colOff>152400</xdr:colOff>
      <xdr:row>897</xdr:row>
      <xdr:rowOff>152400</xdr:rowOff>
    </xdr:to>
    <xdr:pic>
      <xdr:nvPicPr>
        <xdr:cNvPr id="3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893</xdr:row>
      <xdr:rowOff>0</xdr:rowOff>
    </xdr:from>
    <xdr:to>
      <xdr:col>2</xdr:col>
      <xdr:colOff>152400</xdr:colOff>
      <xdr:row>898</xdr:row>
      <xdr:rowOff>152400</xdr:rowOff>
    </xdr:to>
    <xdr:pic>
      <xdr:nvPicPr>
        <xdr:cNvPr id="3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879</xdr:row>
      <xdr:rowOff>0</xdr:rowOff>
    </xdr:from>
    <xdr:to>
      <xdr:col>2</xdr:col>
      <xdr:colOff>152400</xdr:colOff>
      <xdr:row>884</xdr:row>
      <xdr:rowOff>152400</xdr:rowOff>
    </xdr:to>
    <xdr:pic>
      <xdr:nvPicPr>
        <xdr:cNvPr id="3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904</xdr:row>
      <xdr:rowOff>0</xdr:rowOff>
    </xdr:from>
    <xdr:to>
      <xdr:col>2</xdr:col>
      <xdr:colOff>152400</xdr:colOff>
      <xdr:row>909</xdr:row>
      <xdr:rowOff>141817</xdr:rowOff>
    </xdr:to>
    <xdr:pic>
      <xdr:nvPicPr>
        <xdr:cNvPr id="3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900</xdr:row>
      <xdr:rowOff>0</xdr:rowOff>
    </xdr:from>
    <xdr:to>
      <xdr:col>2</xdr:col>
      <xdr:colOff>152400</xdr:colOff>
      <xdr:row>905</xdr:row>
      <xdr:rowOff>152400</xdr:rowOff>
    </xdr:to>
    <xdr:pic>
      <xdr:nvPicPr>
        <xdr:cNvPr id="3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872</xdr:row>
      <xdr:rowOff>0</xdr:rowOff>
    </xdr:from>
    <xdr:to>
      <xdr:col>2</xdr:col>
      <xdr:colOff>152400</xdr:colOff>
      <xdr:row>877</xdr:row>
      <xdr:rowOff>152400</xdr:rowOff>
    </xdr:to>
    <xdr:pic>
      <xdr:nvPicPr>
        <xdr:cNvPr id="3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897</xdr:row>
      <xdr:rowOff>0</xdr:rowOff>
    </xdr:from>
    <xdr:to>
      <xdr:col>2</xdr:col>
      <xdr:colOff>152400</xdr:colOff>
      <xdr:row>902</xdr:row>
      <xdr:rowOff>152400</xdr:rowOff>
    </xdr:to>
    <xdr:pic>
      <xdr:nvPicPr>
        <xdr:cNvPr id="3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898</xdr:row>
      <xdr:rowOff>0</xdr:rowOff>
    </xdr:from>
    <xdr:to>
      <xdr:col>2</xdr:col>
      <xdr:colOff>152400</xdr:colOff>
      <xdr:row>903</xdr:row>
      <xdr:rowOff>152400</xdr:rowOff>
    </xdr:to>
    <xdr:pic>
      <xdr:nvPicPr>
        <xdr:cNvPr id="3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904</xdr:row>
      <xdr:rowOff>0</xdr:rowOff>
    </xdr:from>
    <xdr:to>
      <xdr:col>2</xdr:col>
      <xdr:colOff>152400</xdr:colOff>
      <xdr:row>909</xdr:row>
      <xdr:rowOff>141817</xdr:rowOff>
    </xdr:to>
    <xdr:pic>
      <xdr:nvPicPr>
        <xdr:cNvPr id="3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890</xdr:row>
      <xdr:rowOff>0</xdr:rowOff>
    </xdr:from>
    <xdr:to>
      <xdr:col>2</xdr:col>
      <xdr:colOff>152400</xdr:colOff>
      <xdr:row>895</xdr:row>
      <xdr:rowOff>152400</xdr:rowOff>
    </xdr:to>
    <xdr:pic>
      <xdr:nvPicPr>
        <xdr:cNvPr id="3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897</xdr:row>
      <xdr:rowOff>0</xdr:rowOff>
    </xdr:from>
    <xdr:to>
      <xdr:col>2</xdr:col>
      <xdr:colOff>152400</xdr:colOff>
      <xdr:row>902</xdr:row>
      <xdr:rowOff>152400</xdr:rowOff>
    </xdr:to>
    <xdr:pic>
      <xdr:nvPicPr>
        <xdr:cNvPr id="3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3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3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4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179917</xdr:rowOff>
    </xdr:to>
    <xdr:pic>
      <xdr:nvPicPr>
        <xdr:cNvPr id="4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103717</xdr:rowOff>
    </xdr:to>
    <xdr:pic>
      <xdr:nvPicPr>
        <xdr:cNvPr id="4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151342</xdr:rowOff>
    </xdr:to>
    <xdr:pic>
      <xdr:nvPicPr>
        <xdr:cNvPr id="4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151342</xdr:rowOff>
    </xdr:to>
    <xdr:pic>
      <xdr:nvPicPr>
        <xdr:cNvPr id="4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151342</xdr:rowOff>
    </xdr:to>
    <xdr:pic>
      <xdr:nvPicPr>
        <xdr:cNvPr id="4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151342</xdr:rowOff>
    </xdr:to>
    <xdr:pic>
      <xdr:nvPicPr>
        <xdr:cNvPr id="4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151342</xdr:rowOff>
    </xdr:to>
    <xdr:pic>
      <xdr:nvPicPr>
        <xdr:cNvPr id="4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4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4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4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4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4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4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925</xdr:row>
      <xdr:rowOff>141817</xdr:rowOff>
    </xdr:to>
    <xdr:pic>
      <xdr:nvPicPr>
        <xdr:cNvPr id="5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924</xdr:row>
      <xdr:rowOff>141817</xdr:rowOff>
    </xdr:to>
    <xdr:pic>
      <xdr:nvPicPr>
        <xdr:cNvPr id="5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923</xdr:row>
      <xdr:rowOff>141817</xdr:rowOff>
    </xdr:to>
    <xdr:pic>
      <xdr:nvPicPr>
        <xdr:cNvPr id="5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925</xdr:row>
      <xdr:rowOff>141817</xdr:rowOff>
    </xdr:to>
    <xdr:pic>
      <xdr:nvPicPr>
        <xdr:cNvPr id="5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921</xdr:row>
      <xdr:rowOff>141817</xdr:rowOff>
    </xdr:to>
    <xdr:pic>
      <xdr:nvPicPr>
        <xdr:cNvPr id="5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922</xdr:row>
      <xdr:rowOff>141817</xdr:rowOff>
    </xdr:to>
    <xdr:pic>
      <xdr:nvPicPr>
        <xdr:cNvPr id="5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5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5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5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915</xdr:row>
      <xdr:rowOff>141817</xdr:rowOff>
    </xdr:to>
    <xdr:pic>
      <xdr:nvPicPr>
        <xdr:cNvPr id="5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5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919</xdr:row>
      <xdr:rowOff>141817</xdr:rowOff>
    </xdr:to>
    <xdr:pic>
      <xdr:nvPicPr>
        <xdr:cNvPr id="5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918</xdr:row>
      <xdr:rowOff>141817</xdr:rowOff>
    </xdr:to>
    <xdr:pic>
      <xdr:nvPicPr>
        <xdr:cNvPr id="5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5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917</xdr:row>
      <xdr:rowOff>141817</xdr:rowOff>
    </xdr:to>
    <xdr:pic>
      <xdr:nvPicPr>
        <xdr:cNvPr id="5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916</xdr:row>
      <xdr:rowOff>141817</xdr:rowOff>
    </xdr:to>
    <xdr:pic>
      <xdr:nvPicPr>
        <xdr:cNvPr id="5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103717</xdr:rowOff>
    </xdr:to>
    <xdr:pic>
      <xdr:nvPicPr>
        <xdr:cNvPr id="5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914</xdr:row>
      <xdr:rowOff>141817</xdr:rowOff>
    </xdr:to>
    <xdr:pic>
      <xdr:nvPicPr>
        <xdr:cNvPr id="5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913</xdr:row>
      <xdr:rowOff>141817</xdr:rowOff>
    </xdr:to>
    <xdr:pic>
      <xdr:nvPicPr>
        <xdr:cNvPr id="5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455</xdr:row>
      <xdr:rowOff>0</xdr:rowOff>
    </xdr:from>
    <xdr:to>
      <xdr:col>2</xdr:col>
      <xdr:colOff>152400</xdr:colOff>
      <xdr:row>455</xdr:row>
      <xdr:rowOff>152400</xdr:rowOff>
    </xdr:to>
    <xdr:pic>
      <xdr:nvPicPr>
        <xdr:cNvPr id="5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456</xdr:row>
      <xdr:rowOff>0</xdr:rowOff>
    </xdr:from>
    <xdr:to>
      <xdr:col>2</xdr:col>
      <xdr:colOff>152400</xdr:colOff>
      <xdr:row>456</xdr:row>
      <xdr:rowOff>152400</xdr:rowOff>
    </xdr:to>
    <xdr:pic>
      <xdr:nvPicPr>
        <xdr:cNvPr id="5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457</xdr:row>
      <xdr:rowOff>0</xdr:rowOff>
    </xdr:from>
    <xdr:to>
      <xdr:col>2</xdr:col>
      <xdr:colOff>152400</xdr:colOff>
      <xdr:row>457</xdr:row>
      <xdr:rowOff>152400</xdr:rowOff>
    </xdr:to>
    <xdr:pic>
      <xdr:nvPicPr>
        <xdr:cNvPr id="5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5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456</xdr:row>
      <xdr:rowOff>0</xdr:rowOff>
    </xdr:from>
    <xdr:to>
      <xdr:col>2</xdr:col>
      <xdr:colOff>152400</xdr:colOff>
      <xdr:row>456</xdr:row>
      <xdr:rowOff>152400</xdr:rowOff>
    </xdr:to>
    <xdr:pic>
      <xdr:nvPicPr>
        <xdr:cNvPr id="5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5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152400</xdr:colOff>
      <xdr:row>459</xdr:row>
      <xdr:rowOff>152400</xdr:rowOff>
    </xdr:to>
    <xdr:pic>
      <xdr:nvPicPr>
        <xdr:cNvPr id="5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460</xdr:row>
      <xdr:rowOff>152400</xdr:rowOff>
    </xdr:to>
    <xdr:pic>
      <xdr:nvPicPr>
        <xdr:cNvPr id="5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461</xdr:row>
      <xdr:rowOff>0</xdr:rowOff>
    </xdr:from>
    <xdr:to>
      <xdr:col>2</xdr:col>
      <xdr:colOff>152400</xdr:colOff>
      <xdr:row>461</xdr:row>
      <xdr:rowOff>152400</xdr:rowOff>
    </xdr:to>
    <xdr:pic>
      <xdr:nvPicPr>
        <xdr:cNvPr id="5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5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460</xdr:row>
      <xdr:rowOff>152400</xdr:rowOff>
    </xdr:to>
    <xdr:pic>
      <xdr:nvPicPr>
        <xdr:cNvPr id="5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5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5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5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467</xdr:row>
      <xdr:rowOff>152400</xdr:rowOff>
    </xdr:to>
    <xdr:pic>
      <xdr:nvPicPr>
        <xdr:cNvPr id="5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5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5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5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5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5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471</xdr:row>
      <xdr:rowOff>152400</xdr:rowOff>
    </xdr:to>
    <xdr:pic>
      <xdr:nvPicPr>
        <xdr:cNvPr id="5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152400</xdr:colOff>
      <xdr:row>472</xdr:row>
      <xdr:rowOff>152400</xdr:rowOff>
    </xdr:to>
    <xdr:pic>
      <xdr:nvPicPr>
        <xdr:cNvPr id="5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5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152400</xdr:colOff>
      <xdr:row>472</xdr:row>
      <xdr:rowOff>152400</xdr:rowOff>
    </xdr:to>
    <xdr:pic>
      <xdr:nvPicPr>
        <xdr:cNvPr id="5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152400</xdr:colOff>
      <xdr:row>478</xdr:row>
      <xdr:rowOff>152400</xdr:rowOff>
    </xdr:to>
    <xdr:pic>
      <xdr:nvPicPr>
        <xdr:cNvPr id="5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479</xdr:row>
      <xdr:rowOff>0</xdr:rowOff>
    </xdr:from>
    <xdr:to>
      <xdr:col>2</xdr:col>
      <xdr:colOff>152400</xdr:colOff>
      <xdr:row>479</xdr:row>
      <xdr:rowOff>152400</xdr:rowOff>
    </xdr:to>
    <xdr:pic>
      <xdr:nvPicPr>
        <xdr:cNvPr id="5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480</xdr:row>
      <xdr:rowOff>0</xdr:rowOff>
    </xdr:from>
    <xdr:to>
      <xdr:col>2</xdr:col>
      <xdr:colOff>152400</xdr:colOff>
      <xdr:row>480</xdr:row>
      <xdr:rowOff>152400</xdr:rowOff>
    </xdr:to>
    <xdr:pic>
      <xdr:nvPicPr>
        <xdr:cNvPr id="5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152400</xdr:colOff>
      <xdr:row>481</xdr:row>
      <xdr:rowOff>152400</xdr:rowOff>
    </xdr:to>
    <xdr:pic>
      <xdr:nvPicPr>
        <xdr:cNvPr id="5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479</xdr:row>
      <xdr:rowOff>0</xdr:rowOff>
    </xdr:from>
    <xdr:to>
      <xdr:col>2</xdr:col>
      <xdr:colOff>152400</xdr:colOff>
      <xdr:row>479</xdr:row>
      <xdr:rowOff>152400</xdr:rowOff>
    </xdr:to>
    <xdr:pic>
      <xdr:nvPicPr>
        <xdr:cNvPr id="5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152400</xdr:colOff>
      <xdr:row>481</xdr:row>
      <xdr:rowOff>152400</xdr:rowOff>
    </xdr:to>
    <xdr:pic>
      <xdr:nvPicPr>
        <xdr:cNvPr id="5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537</xdr:row>
      <xdr:rowOff>0</xdr:rowOff>
    </xdr:from>
    <xdr:to>
      <xdr:col>2</xdr:col>
      <xdr:colOff>152400</xdr:colOff>
      <xdr:row>537</xdr:row>
      <xdr:rowOff>152400</xdr:rowOff>
    </xdr:to>
    <xdr:pic>
      <xdr:nvPicPr>
        <xdr:cNvPr id="5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538</xdr:row>
      <xdr:rowOff>0</xdr:rowOff>
    </xdr:from>
    <xdr:to>
      <xdr:col>2</xdr:col>
      <xdr:colOff>152400</xdr:colOff>
      <xdr:row>538</xdr:row>
      <xdr:rowOff>152400</xdr:rowOff>
    </xdr:to>
    <xdr:pic>
      <xdr:nvPicPr>
        <xdr:cNvPr id="5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539</xdr:row>
      <xdr:rowOff>0</xdr:rowOff>
    </xdr:from>
    <xdr:to>
      <xdr:col>2</xdr:col>
      <xdr:colOff>152400</xdr:colOff>
      <xdr:row>539</xdr:row>
      <xdr:rowOff>152400</xdr:rowOff>
    </xdr:to>
    <xdr:pic>
      <xdr:nvPicPr>
        <xdr:cNvPr id="5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2</xdr:col>
      <xdr:colOff>152400</xdr:colOff>
      <xdr:row>540</xdr:row>
      <xdr:rowOff>152400</xdr:rowOff>
    </xdr:to>
    <xdr:pic>
      <xdr:nvPicPr>
        <xdr:cNvPr id="5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538</xdr:row>
      <xdr:rowOff>0</xdr:rowOff>
    </xdr:from>
    <xdr:to>
      <xdr:col>2</xdr:col>
      <xdr:colOff>152400</xdr:colOff>
      <xdr:row>538</xdr:row>
      <xdr:rowOff>152400</xdr:rowOff>
    </xdr:to>
    <xdr:pic>
      <xdr:nvPicPr>
        <xdr:cNvPr id="5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2</xdr:col>
      <xdr:colOff>152400</xdr:colOff>
      <xdr:row>540</xdr:row>
      <xdr:rowOff>152400</xdr:rowOff>
    </xdr:to>
    <xdr:pic>
      <xdr:nvPicPr>
        <xdr:cNvPr id="5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541</xdr:row>
      <xdr:rowOff>0</xdr:rowOff>
    </xdr:from>
    <xdr:to>
      <xdr:col>2</xdr:col>
      <xdr:colOff>152400</xdr:colOff>
      <xdr:row>541</xdr:row>
      <xdr:rowOff>152400</xdr:rowOff>
    </xdr:to>
    <xdr:pic>
      <xdr:nvPicPr>
        <xdr:cNvPr id="5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2</xdr:col>
      <xdr:colOff>152400</xdr:colOff>
      <xdr:row>542</xdr:row>
      <xdr:rowOff>152400</xdr:rowOff>
    </xdr:to>
    <xdr:pic>
      <xdr:nvPicPr>
        <xdr:cNvPr id="5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543</xdr:row>
      <xdr:rowOff>0</xdr:rowOff>
    </xdr:from>
    <xdr:to>
      <xdr:col>2</xdr:col>
      <xdr:colOff>152400</xdr:colOff>
      <xdr:row>543</xdr:row>
      <xdr:rowOff>152400</xdr:rowOff>
    </xdr:to>
    <xdr:pic>
      <xdr:nvPicPr>
        <xdr:cNvPr id="5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152400</xdr:colOff>
      <xdr:row>544</xdr:row>
      <xdr:rowOff>152400</xdr:rowOff>
    </xdr:to>
    <xdr:pic>
      <xdr:nvPicPr>
        <xdr:cNvPr id="5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2</xdr:col>
      <xdr:colOff>152400</xdr:colOff>
      <xdr:row>542</xdr:row>
      <xdr:rowOff>152400</xdr:rowOff>
    </xdr:to>
    <xdr:pic>
      <xdr:nvPicPr>
        <xdr:cNvPr id="5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152400</xdr:colOff>
      <xdr:row>544</xdr:row>
      <xdr:rowOff>152400</xdr:rowOff>
    </xdr:to>
    <xdr:pic>
      <xdr:nvPicPr>
        <xdr:cNvPr id="5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545</xdr:row>
      <xdr:rowOff>0</xdr:rowOff>
    </xdr:from>
    <xdr:to>
      <xdr:col>2</xdr:col>
      <xdr:colOff>152400</xdr:colOff>
      <xdr:row>545</xdr:row>
      <xdr:rowOff>152400</xdr:rowOff>
    </xdr:to>
    <xdr:pic>
      <xdr:nvPicPr>
        <xdr:cNvPr id="5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5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547</xdr:row>
      <xdr:rowOff>152400</xdr:rowOff>
    </xdr:to>
    <xdr:pic>
      <xdr:nvPicPr>
        <xdr:cNvPr id="5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548</xdr:row>
      <xdr:rowOff>0</xdr:rowOff>
    </xdr:from>
    <xdr:to>
      <xdr:col>2</xdr:col>
      <xdr:colOff>152400</xdr:colOff>
      <xdr:row>548</xdr:row>
      <xdr:rowOff>152400</xdr:rowOff>
    </xdr:to>
    <xdr:pic>
      <xdr:nvPicPr>
        <xdr:cNvPr id="5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5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548</xdr:row>
      <xdr:rowOff>0</xdr:rowOff>
    </xdr:from>
    <xdr:to>
      <xdr:col>2</xdr:col>
      <xdr:colOff>152400</xdr:colOff>
      <xdr:row>548</xdr:row>
      <xdr:rowOff>152400</xdr:rowOff>
    </xdr:to>
    <xdr:pic>
      <xdr:nvPicPr>
        <xdr:cNvPr id="5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551</xdr:row>
      <xdr:rowOff>0</xdr:rowOff>
    </xdr:from>
    <xdr:to>
      <xdr:col>2</xdr:col>
      <xdr:colOff>152400</xdr:colOff>
      <xdr:row>551</xdr:row>
      <xdr:rowOff>152400</xdr:rowOff>
    </xdr:to>
    <xdr:pic>
      <xdr:nvPicPr>
        <xdr:cNvPr id="5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552</xdr:row>
      <xdr:rowOff>0</xdr:rowOff>
    </xdr:from>
    <xdr:to>
      <xdr:col>2</xdr:col>
      <xdr:colOff>152400</xdr:colOff>
      <xdr:row>552</xdr:row>
      <xdr:rowOff>152400</xdr:rowOff>
    </xdr:to>
    <xdr:pic>
      <xdr:nvPicPr>
        <xdr:cNvPr id="5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553</xdr:row>
      <xdr:rowOff>0</xdr:rowOff>
    </xdr:from>
    <xdr:to>
      <xdr:col>2</xdr:col>
      <xdr:colOff>152400</xdr:colOff>
      <xdr:row>553</xdr:row>
      <xdr:rowOff>152400</xdr:rowOff>
    </xdr:to>
    <xdr:pic>
      <xdr:nvPicPr>
        <xdr:cNvPr id="5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152400</xdr:colOff>
      <xdr:row>554</xdr:row>
      <xdr:rowOff>152400</xdr:rowOff>
    </xdr:to>
    <xdr:pic>
      <xdr:nvPicPr>
        <xdr:cNvPr id="5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552</xdr:row>
      <xdr:rowOff>0</xdr:rowOff>
    </xdr:from>
    <xdr:to>
      <xdr:col>2</xdr:col>
      <xdr:colOff>152400</xdr:colOff>
      <xdr:row>552</xdr:row>
      <xdr:rowOff>152400</xdr:rowOff>
    </xdr:to>
    <xdr:pic>
      <xdr:nvPicPr>
        <xdr:cNvPr id="5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554</xdr:row>
      <xdr:rowOff>0</xdr:rowOff>
    </xdr:from>
    <xdr:to>
      <xdr:col>2</xdr:col>
      <xdr:colOff>152400</xdr:colOff>
      <xdr:row>554</xdr:row>
      <xdr:rowOff>152400</xdr:rowOff>
    </xdr:to>
    <xdr:pic>
      <xdr:nvPicPr>
        <xdr:cNvPr id="5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609</xdr:row>
      <xdr:rowOff>0</xdr:rowOff>
    </xdr:from>
    <xdr:to>
      <xdr:col>2</xdr:col>
      <xdr:colOff>152400</xdr:colOff>
      <xdr:row>609</xdr:row>
      <xdr:rowOff>152400</xdr:rowOff>
    </xdr:to>
    <xdr:pic>
      <xdr:nvPicPr>
        <xdr:cNvPr id="5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2</xdr:col>
      <xdr:colOff>152400</xdr:colOff>
      <xdr:row>610</xdr:row>
      <xdr:rowOff>152400</xdr:rowOff>
    </xdr:to>
    <xdr:pic>
      <xdr:nvPicPr>
        <xdr:cNvPr id="5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611</xdr:row>
      <xdr:rowOff>0</xdr:rowOff>
    </xdr:from>
    <xdr:to>
      <xdr:col>2</xdr:col>
      <xdr:colOff>152400</xdr:colOff>
      <xdr:row>611</xdr:row>
      <xdr:rowOff>152400</xdr:rowOff>
    </xdr:to>
    <xdr:pic>
      <xdr:nvPicPr>
        <xdr:cNvPr id="5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612</xdr:row>
      <xdr:rowOff>0</xdr:rowOff>
    </xdr:from>
    <xdr:to>
      <xdr:col>2</xdr:col>
      <xdr:colOff>152400</xdr:colOff>
      <xdr:row>612</xdr:row>
      <xdr:rowOff>152400</xdr:rowOff>
    </xdr:to>
    <xdr:pic>
      <xdr:nvPicPr>
        <xdr:cNvPr id="5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2</xdr:col>
      <xdr:colOff>152400</xdr:colOff>
      <xdr:row>610</xdr:row>
      <xdr:rowOff>152400</xdr:rowOff>
    </xdr:to>
    <xdr:pic>
      <xdr:nvPicPr>
        <xdr:cNvPr id="5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612</xdr:row>
      <xdr:rowOff>0</xdr:rowOff>
    </xdr:from>
    <xdr:to>
      <xdr:col>2</xdr:col>
      <xdr:colOff>152400</xdr:colOff>
      <xdr:row>612</xdr:row>
      <xdr:rowOff>152400</xdr:rowOff>
    </xdr:to>
    <xdr:pic>
      <xdr:nvPicPr>
        <xdr:cNvPr id="5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613</xdr:row>
      <xdr:rowOff>0</xdr:rowOff>
    </xdr:from>
    <xdr:to>
      <xdr:col>2</xdr:col>
      <xdr:colOff>152400</xdr:colOff>
      <xdr:row>613</xdr:row>
      <xdr:rowOff>152400</xdr:rowOff>
    </xdr:to>
    <xdr:pic>
      <xdr:nvPicPr>
        <xdr:cNvPr id="5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614</xdr:row>
      <xdr:rowOff>0</xdr:rowOff>
    </xdr:from>
    <xdr:to>
      <xdr:col>2</xdr:col>
      <xdr:colOff>152400</xdr:colOff>
      <xdr:row>614</xdr:row>
      <xdr:rowOff>152400</xdr:rowOff>
    </xdr:to>
    <xdr:pic>
      <xdr:nvPicPr>
        <xdr:cNvPr id="5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615</xdr:row>
      <xdr:rowOff>0</xdr:rowOff>
    </xdr:from>
    <xdr:to>
      <xdr:col>2</xdr:col>
      <xdr:colOff>152400</xdr:colOff>
      <xdr:row>615</xdr:row>
      <xdr:rowOff>152400</xdr:rowOff>
    </xdr:to>
    <xdr:pic>
      <xdr:nvPicPr>
        <xdr:cNvPr id="5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152400</xdr:colOff>
      <xdr:row>616</xdr:row>
      <xdr:rowOff>152400</xdr:rowOff>
    </xdr:to>
    <xdr:pic>
      <xdr:nvPicPr>
        <xdr:cNvPr id="5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614</xdr:row>
      <xdr:rowOff>0</xdr:rowOff>
    </xdr:from>
    <xdr:to>
      <xdr:col>2</xdr:col>
      <xdr:colOff>152400</xdr:colOff>
      <xdr:row>614</xdr:row>
      <xdr:rowOff>152400</xdr:rowOff>
    </xdr:to>
    <xdr:pic>
      <xdr:nvPicPr>
        <xdr:cNvPr id="5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152400</xdr:colOff>
      <xdr:row>616</xdr:row>
      <xdr:rowOff>152400</xdr:rowOff>
    </xdr:to>
    <xdr:pic>
      <xdr:nvPicPr>
        <xdr:cNvPr id="5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152400</xdr:colOff>
      <xdr:row>617</xdr:row>
      <xdr:rowOff>152400</xdr:rowOff>
    </xdr:to>
    <xdr:pic>
      <xdr:nvPicPr>
        <xdr:cNvPr id="5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618</xdr:row>
      <xdr:rowOff>152400</xdr:rowOff>
    </xdr:to>
    <xdr:pic>
      <xdr:nvPicPr>
        <xdr:cNvPr id="5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152400</xdr:colOff>
      <xdr:row>619</xdr:row>
      <xdr:rowOff>152400</xdr:rowOff>
    </xdr:to>
    <xdr:pic>
      <xdr:nvPicPr>
        <xdr:cNvPr id="5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620</xdr:row>
      <xdr:rowOff>0</xdr:rowOff>
    </xdr:from>
    <xdr:to>
      <xdr:col>2</xdr:col>
      <xdr:colOff>152400</xdr:colOff>
      <xdr:row>620</xdr:row>
      <xdr:rowOff>152400</xdr:rowOff>
    </xdr:to>
    <xdr:pic>
      <xdr:nvPicPr>
        <xdr:cNvPr id="5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618</xdr:row>
      <xdr:rowOff>152400</xdr:rowOff>
    </xdr:to>
    <xdr:pic>
      <xdr:nvPicPr>
        <xdr:cNvPr id="5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620</xdr:row>
      <xdr:rowOff>0</xdr:rowOff>
    </xdr:from>
    <xdr:to>
      <xdr:col>2</xdr:col>
      <xdr:colOff>152400</xdr:colOff>
      <xdr:row>620</xdr:row>
      <xdr:rowOff>152400</xdr:rowOff>
    </xdr:to>
    <xdr:pic>
      <xdr:nvPicPr>
        <xdr:cNvPr id="5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621</xdr:row>
      <xdr:rowOff>0</xdr:rowOff>
    </xdr:from>
    <xdr:to>
      <xdr:col>2</xdr:col>
      <xdr:colOff>152400</xdr:colOff>
      <xdr:row>621</xdr:row>
      <xdr:rowOff>152400</xdr:rowOff>
    </xdr:to>
    <xdr:pic>
      <xdr:nvPicPr>
        <xdr:cNvPr id="5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622</xdr:row>
      <xdr:rowOff>0</xdr:rowOff>
    </xdr:from>
    <xdr:to>
      <xdr:col>2</xdr:col>
      <xdr:colOff>152400</xdr:colOff>
      <xdr:row>622</xdr:row>
      <xdr:rowOff>152400</xdr:rowOff>
    </xdr:to>
    <xdr:pic>
      <xdr:nvPicPr>
        <xdr:cNvPr id="5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623</xdr:row>
      <xdr:rowOff>0</xdr:rowOff>
    </xdr:from>
    <xdr:to>
      <xdr:col>2</xdr:col>
      <xdr:colOff>152400</xdr:colOff>
      <xdr:row>623</xdr:row>
      <xdr:rowOff>152400</xdr:rowOff>
    </xdr:to>
    <xdr:pic>
      <xdr:nvPicPr>
        <xdr:cNvPr id="5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152400</xdr:colOff>
      <xdr:row>624</xdr:row>
      <xdr:rowOff>152400</xdr:rowOff>
    </xdr:to>
    <xdr:pic>
      <xdr:nvPicPr>
        <xdr:cNvPr id="5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622</xdr:row>
      <xdr:rowOff>0</xdr:rowOff>
    </xdr:from>
    <xdr:to>
      <xdr:col>2</xdr:col>
      <xdr:colOff>152400</xdr:colOff>
      <xdr:row>622</xdr:row>
      <xdr:rowOff>152400</xdr:rowOff>
    </xdr:to>
    <xdr:pic>
      <xdr:nvPicPr>
        <xdr:cNvPr id="5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624</xdr:row>
      <xdr:rowOff>0</xdr:rowOff>
    </xdr:from>
    <xdr:to>
      <xdr:col>2</xdr:col>
      <xdr:colOff>152400</xdr:colOff>
      <xdr:row>624</xdr:row>
      <xdr:rowOff>152400</xdr:rowOff>
    </xdr:to>
    <xdr:pic>
      <xdr:nvPicPr>
        <xdr:cNvPr id="5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625</xdr:row>
      <xdr:rowOff>0</xdr:rowOff>
    </xdr:from>
    <xdr:to>
      <xdr:col>2</xdr:col>
      <xdr:colOff>152400</xdr:colOff>
      <xdr:row>625</xdr:row>
      <xdr:rowOff>152400</xdr:rowOff>
    </xdr:to>
    <xdr:pic>
      <xdr:nvPicPr>
        <xdr:cNvPr id="5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626</xdr:row>
      <xdr:rowOff>0</xdr:rowOff>
    </xdr:from>
    <xdr:to>
      <xdr:col>2</xdr:col>
      <xdr:colOff>152400</xdr:colOff>
      <xdr:row>626</xdr:row>
      <xdr:rowOff>152400</xdr:rowOff>
    </xdr:to>
    <xdr:pic>
      <xdr:nvPicPr>
        <xdr:cNvPr id="5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627</xdr:row>
      <xdr:rowOff>0</xdr:rowOff>
    </xdr:from>
    <xdr:to>
      <xdr:col>2</xdr:col>
      <xdr:colOff>152400</xdr:colOff>
      <xdr:row>627</xdr:row>
      <xdr:rowOff>152400</xdr:rowOff>
    </xdr:to>
    <xdr:pic>
      <xdr:nvPicPr>
        <xdr:cNvPr id="5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628</xdr:row>
      <xdr:rowOff>0</xdr:rowOff>
    </xdr:from>
    <xdr:to>
      <xdr:col>2</xdr:col>
      <xdr:colOff>152400</xdr:colOff>
      <xdr:row>628</xdr:row>
      <xdr:rowOff>152400</xdr:rowOff>
    </xdr:to>
    <xdr:pic>
      <xdr:nvPicPr>
        <xdr:cNvPr id="5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626</xdr:row>
      <xdr:rowOff>0</xdr:rowOff>
    </xdr:from>
    <xdr:to>
      <xdr:col>2</xdr:col>
      <xdr:colOff>152400</xdr:colOff>
      <xdr:row>626</xdr:row>
      <xdr:rowOff>152400</xdr:rowOff>
    </xdr:to>
    <xdr:pic>
      <xdr:nvPicPr>
        <xdr:cNvPr id="5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628</xdr:row>
      <xdr:rowOff>0</xdr:rowOff>
    </xdr:from>
    <xdr:to>
      <xdr:col>2</xdr:col>
      <xdr:colOff>152400</xdr:colOff>
      <xdr:row>628</xdr:row>
      <xdr:rowOff>152400</xdr:rowOff>
    </xdr:to>
    <xdr:pic>
      <xdr:nvPicPr>
        <xdr:cNvPr id="5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691</xdr:row>
      <xdr:rowOff>0</xdr:rowOff>
    </xdr:from>
    <xdr:to>
      <xdr:col>2</xdr:col>
      <xdr:colOff>152400</xdr:colOff>
      <xdr:row>691</xdr:row>
      <xdr:rowOff>152400</xdr:rowOff>
    </xdr:to>
    <xdr:pic>
      <xdr:nvPicPr>
        <xdr:cNvPr id="5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692</xdr:row>
      <xdr:rowOff>0</xdr:rowOff>
    </xdr:from>
    <xdr:to>
      <xdr:col>2</xdr:col>
      <xdr:colOff>152400</xdr:colOff>
      <xdr:row>692</xdr:row>
      <xdr:rowOff>152400</xdr:rowOff>
    </xdr:to>
    <xdr:pic>
      <xdr:nvPicPr>
        <xdr:cNvPr id="5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693</xdr:row>
      <xdr:rowOff>0</xdr:rowOff>
    </xdr:from>
    <xdr:to>
      <xdr:col>2</xdr:col>
      <xdr:colOff>152400</xdr:colOff>
      <xdr:row>693</xdr:row>
      <xdr:rowOff>152400</xdr:rowOff>
    </xdr:to>
    <xdr:pic>
      <xdr:nvPicPr>
        <xdr:cNvPr id="5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694</xdr:row>
      <xdr:rowOff>0</xdr:rowOff>
    </xdr:from>
    <xdr:to>
      <xdr:col>2</xdr:col>
      <xdr:colOff>152400</xdr:colOff>
      <xdr:row>694</xdr:row>
      <xdr:rowOff>152400</xdr:rowOff>
    </xdr:to>
    <xdr:pic>
      <xdr:nvPicPr>
        <xdr:cNvPr id="5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692</xdr:row>
      <xdr:rowOff>0</xdr:rowOff>
    </xdr:from>
    <xdr:to>
      <xdr:col>2</xdr:col>
      <xdr:colOff>152400</xdr:colOff>
      <xdr:row>692</xdr:row>
      <xdr:rowOff>152400</xdr:rowOff>
    </xdr:to>
    <xdr:pic>
      <xdr:nvPicPr>
        <xdr:cNvPr id="5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694</xdr:row>
      <xdr:rowOff>0</xdr:rowOff>
    </xdr:from>
    <xdr:to>
      <xdr:col>2</xdr:col>
      <xdr:colOff>152400</xdr:colOff>
      <xdr:row>694</xdr:row>
      <xdr:rowOff>152400</xdr:rowOff>
    </xdr:to>
    <xdr:pic>
      <xdr:nvPicPr>
        <xdr:cNvPr id="5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695</xdr:row>
      <xdr:rowOff>0</xdr:rowOff>
    </xdr:from>
    <xdr:to>
      <xdr:col>2</xdr:col>
      <xdr:colOff>152400</xdr:colOff>
      <xdr:row>695</xdr:row>
      <xdr:rowOff>152400</xdr:rowOff>
    </xdr:to>
    <xdr:pic>
      <xdr:nvPicPr>
        <xdr:cNvPr id="5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696</xdr:row>
      <xdr:rowOff>0</xdr:rowOff>
    </xdr:from>
    <xdr:to>
      <xdr:col>2</xdr:col>
      <xdr:colOff>152400</xdr:colOff>
      <xdr:row>696</xdr:row>
      <xdr:rowOff>152400</xdr:rowOff>
    </xdr:to>
    <xdr:pic>
      <xdr:nvPicPr>
        <xdr:cNvPr id="5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697</xdr:row>
      <xdr:rowOff>0</xdr:rowOff>
    </xdr:from>
    <xdr:to>
      <xdr:col>2</xdr:col>
      <xdr:colOff>152400</xdr:colOff>
      <xdr:row>697</xdr:row>
      <xdr:rowOff>152400</xdr:rowOff>
    </xdr:to>
    <xdr:pic>
      <xdr:nvPicPr>
        <xdr:cNvPr id="5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698</xdr:row>
      <xdr:rowOff>0</xdr:rowOff>
    </xdr:from>
    <xdr:to>
      <xdr:col>2</xdr:col>
      <xdr:colOff>152400</xdr:colOff>
      <xdr:row>698</xdr:row>
      <xdr:rowOff>152400</xdr:rowOff>
    </xdr:to>
    <xdr:pic>
      <xdr:nvPicPr>
        <xdr:cNvPr id="5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696</xdr:row>
      <xdr:rowOff>0</xdr:rowOff>
    </xdr:from>
    <xdr:to>
      <xdr:col>2</xdr:col>
      <xdr:colOff>152400</xdr:colOff>
      <xdr:row>696</xdr:row>
      <xdr:rowOff>152400</xdr:rowOff>
    </xdr:to>
    <xdr:pic>
      <xdr:nvPicPr>
        <xdr:cNvPr id="5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698</xdr:row>
      <xdr:rowOff>0</xdr:rowOff>
    </xdr:from>
    <xdr:to>
      <xdr:col>2</xdr:col>
      <xdr:colOff>152400</xdr:colOff>
      <xdr:row>698</xdr:row>
      <xdr:rowOff>152400</xdr:rowOff>
    </xdr:to>
    <xdr:pic>
      <xdr:nvPicPr>
        <xdr:cNvPr id="5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699</xdr:row>
      <xdr:rowOff>0</xdr:rowOff>
    </xdr:from>
    <xdr:to>
      <xdr:col>2</xdr:col>
      <xdr:colOff>152400</xdr:colOff>
      <xdr:row>699</xdr:row>
      <xdr:rowOff>152400</xdr:rowOff>
    </xdr:to>
    <xdr:pic>
      <xdr:nvPicPr>
        <xdr:cNvPr id="5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700</xdr:row>
      <xdr:rowOff>0</xdr:rowOff>
    </xdr:from>
    <xdr:to>
      <xdr:col>2</xdr:col>
      <xdr:colOff>152400</xdr:colOff>
      <xdr:row>700</xdr:row>
      <xdr:rowOff>152400</xdr:rowOff>
    </xdr:to>
    <xdr:pic>
      <xdr:nvPicPr>
        <xdr:cNvPr id="5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701</xdr:row>
      <xdr:rowOff>0</xdr:rowOff>
    </xdr:from>
    <xdr:to>
      <xdr:col>2</xdr:col>
      <xdr:colOff>152400</xdr:colOff>
      <xdr:row>701</xdr:row>
      <xdr:rowOff>152400</xdr:rowOff>
    </xdr:to>
    <xdr:pic>
      <xdr:nvPicPr>
        <xdr:cNvPr id="5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152400</xdr:colOff>
      <xdr:row>702</xdr:row>
      <xdr:rowOff>152400</xdr:rowOff>
    </xdr:to>
    <xdr:pic>
      <xdr:nvPicPr>
        <xdr:cNvPr id="5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700</xdr:row>
      <xdr:rowOff>0</xdr:rowOff>
    </xdr:from>
    <xdr:to>
      <xdr:col>2</xdr:col>
      <xdr:colOff>152400</xdr:colOff>
      <xdr:row>700</xdr:row>
      <xdr:rowOff>152400</xdr:rowOff>
    </xdr:to>
    <xdr:pic>
      <xdr:nvPicPr>
        <xdr:cNvPr id="5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702</xdr:row>
      <xdr:rowOff>0</xdr:rowOff>
    </xdr:from>
    <xdr:to>
      <xdr:col>2</xdr:col>
      <xdr:colOff>152400</xdr:colOff>
      <xdr:row>702</xdr:row>
      <xdr:rowOff>152400</xdr:rowOff>
    </xdr:to>
    <xdr:pic>
      <xdr:nvPicPr>
        <xdr:cNvPr id="5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703</xdr:row>
      <xdr:rowOff>0</xdr:rowOff>
    </xdr:from>
    <xdr:to>
      <xdr:col>2</xdr:col>
      <xdr:colOff>152400</xdr:colOff>
      <xdr:row>703</xdr:row>
      <xdr:rowOff>152400</xdr:rowOff>
    </xdr:to>
    <xdr:pic>
      <xdr:nvPicPr>
        <xdr:cNvPr id="5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704</xdr:row>
      <xdr:rowOff>0</xdr:rowOff>
    </xdr:from>
    <xdr:to>
      <xdr:col>2</xdr:col>
      <xdr:colOff>152400</xdr:colOff>
      <xdr:row>704</xdr:row>
      <xdr:rowOff>152400</xdr:rowOff>
    </xdr:to>
    <xdr:pic>
      <xdr:nvPicPr>
        <xdr:cNvPr id="5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705</xdr:row>
      <xdr:rowOff>0</xdr:rowOff>
    </xdr:from>
    <xdr:to>
      <xdr:col>2</xdr:col>
      <xdr:colOff>152400</xdr:colOff>
      <xdr:row>705</xdr:row>
      <xdr:rowOff>152400</xdr:rowOff>
    </xdr:to>
    <xdr:pic>
      <xdr:nvPicPr>
        <xdr:cNvPr id="5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706</xdr:row>
      <xdr:rowOff>0</xdr:rowOff>
    </xdr:from>
    <xdr:to>
      <xdr:col>2</xdr:col>
      <xdr:colOff>152400</xdr:colOff>
      <xdr:row>706</xdr:row>
      <xdr:rowOff>152400</xdr:rowOff>
    </xdr:to>
    <xdr:pic>
      <xdr:nvPicPr>
        <xdr:cNvPr id="5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704</xdr:row>
      <xdr:rowOff>0</xdr:rowOff>
    </xdr:from>
    <xdr:to>
      <xdr:col>2</xdr:col>
      <xdr:colOff>152400</xdr:colOff>
      <xdr:row>704</xdr:row>
      <xdr:rowOff>152400</xdr:rowOff>
    </xdr:to>
    <xdr:pic>
      <xdr:nvPicPr>
        <xdr:cNvPr id="5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706</xdr:row>
      <xdr:rowOff>0</xdr:rowOff>
    </xdr:from>
    <xdr:to>
      <xdr:col>2</xdr:col>
      <xdr:colOff>152400</xdr:colOff>
      <xdr:row>706</xdr:row>
      <xdr:rowOff>152400</xdr:rowOff>
    </xdr:to>
    <xdr:pic>
      <xdr:nvPicPr>
        <xdr:cNvPr id="5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707</xdr:row>
      <xdr:rowOff>0</xdr:rowOff>
    </xdr:from>
    <xdr:to>
      <xdr:col>2</xdr:col>
      <xdr:colOff>152400</xdr:colOff>
      <xdr:row>707</xdr:row>
      <xdr:rowOff>152400</xdr:rowOff>
    </xdr:to>
    <xdr:pic>
      <xdr:nvPicPr>
        <xdr:cNvPr id="5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708</xdr:row>
      <xdr:rowOff>0</xdr:rowOff>
    </xdr:from>
    <xdr:to>
      <xdr:col>2</xdr:col>
      <xdr:colOff>152400</xdr:colOff>
      <xdr:row>708</xdr:row>
      <xdr:rowOff>152400</xdr:rowOff>
    </xdr:to>
    <xdr:pic>
      <xdr:nvPicPr>
        <xdr:cNvPr id="5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709</xdr:row>
      <xdr:rowOff>0</xdr:rowOff>
    </xdr:from>
    <xdr:to>
      <xdr:col>2</xdr:col>
      <xdr:colOff>152400</xdr:colOff>
      <xdr:row>709</xdr:row>
      <xdr:rowOff>152400</xdr:rowOff>
    </xdr:to>
    <xdr:pic>
      <xdr:nvPicPr>
        <xdr:cNvPr id="5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710</xdr:row>
      <xdr:rowOff>0</xdr:rowOff>
    </xdr:from>
    <xdr:to>
      <xdr:col>2</xdr:col>
      <xdr:colOff>152400</xdr:colOff>
      <xdr:row>710</xdr:row>
      <xdr:rowOff>152400</xdr:rowOff>
    </xdr:to>
    <xdr:pic>
      <xdr:nvPicPr>
        <xdr:cNvPr id="5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708</xdr:row>
      <xdr:rowOff>0</xdr:rowOff>
    </xdr:from>
    <xdr:to>
      <xdr:col>2</xdr:col>
      <xdr:colOff>152400</xdr:colOff>
      <xdr:row>708</xdr:row>
      <xdr:rowOff>152400</xdr:rowOff>
    </xdr:to>
    <xdr:pic>
      <xdr:nvPicPr>
        <xdr:cNvPr id="5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710</xdr:row>
      <xdr:rowOff>0</xdr:rowOff>
    </xdr:from>
    <xdr:to>
      <xdr:col>2</xdr:col>
      <xdr:colOff>152400</xdr:colOff>
      <xdr:row>710</xdr:row>
      <xdr:rowOff>152400</xdr:rowOff>
    </xdr:to>
    <xdr:pic>
      <xdr:nvPicPr>
        <xdr:cNvPr id="5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711</xdr:row>
      <xdr:rowOff>0</xdr:rowOff>
    </xdr:from>
    <xdr:to>
      <xdr:col>2</xdr:col>
      <xdr:colOff>152400</xdr:colOff>
      <xdr:row>711</xdr:row>
      <xdr:rowOff>152400</xdr:rowOff>
    </xdr:to>
    <xdr:pic>
      <xdr:nvPicPr>
        <xdr:cNvPr id="5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712</xdr:row>
      <xdr:rowOff>0</xdr:rowOff>
    </xdr:from>
    <xdr:to>
      <xdr:col>2</xdr:col>
      <xdr:colOff>152400</xdr:colOff>
      <xdr:row>712</xdr:row>
      <xdr:rowOff>152400</xdr:rowOff>
    </xdr:to>
    <xdr:pic>
      <xdr:nvPicPr>
        <xdr:cNvPr id="5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713</xdr:row>
      <xdr:rowOff>0</xdr:rowOff>
    </xdr:from>
    <xdr:to>
      <xdr:col>2</xdr:col>
      <xdr:colOff>152400</xdr:colOff>
      <xdr:row>713</xdr:row>
      <xdr:rowOff>152400</xdr:rowOff>
    </xdr:to>
    <xdr:pic>
      <xdr:nvPicPr>
        <xdr:cNvPr id="5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5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712</xdr:row>
      <xdr:rowOff>0</xdr:rowOff>
    </xdr:from>
    <xdr:to>
      <xdr:col>2</xdr:col>
      <xdr:colOff>152400</xdr:colOff>
      <xdr:row>712</xdr:row>
      <xdr:rowOff>152400</xdr:rowOff>
    </xdr:to>
    <xdr:pic>
      <xdr:nvPicPr>
        <xdr:cNvPr id="5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5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718</xdr:row>
      <xdr:rowOff>0</xdr:rowOff>
    </xdr:from>
    <xdr:to>
      <xdr:col>2</xdr:col>
      <xdr:colOff>152400</xdr:colOff>
      <xdr:row>718</xdr:row>
      <xdr:rowOff>152400</xdr:rowOff>
    </xdr:to>
    <xdr:pic>
      <xdr:nvPicPr>
        <xdr:cNvPr id="5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719</xdr:row>
      <xdr:rowOff>0</xdr:rowOff>
    </xdr:from>
    <xdr:to>
      <xdr:col>2</xdr:col>
      <xdr:colOff>152400</xdr:colOff>
      <xdr:row>719</xdr:row>
      <xdr:rowOff>152400</xdr:rowOff>
    </xdr:to>
    <xdr:pic>
      <xdr:nvPicPr>
        <xdr:cNvPr id="5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720</xdr:row>
      <xdr:rowOff>0</xdr:rowOff>
    </xdr:from>
    <xdr:to>
      <xdr:col>2</xdr:col>
      <xdr:colOff>152400</xdr:colOff>
      <xdr:row>720</xdr:row>
      <xdr:rowOff>152400</xdr:rowOff>
    </xdr:to>
    <xdr:pic>
      <xdr:nvPicPr>
        <xdr:cNvPr id="5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721</xdr:row>
      <xdr:rowOff>0</xdr:rowOff>
    </xdr:from>
    <xdr:to>
      <xdr:col>2</xdr:col>
      <xdr:colOff>152400</xdr:colOff>
      <xdr:row>721</xdr:row>
      <xdr:rowOff>152400</xdr:rowOff>
    </xdr:to>
    <xdr:pic>
      <xdr:nvPicPr>
        <xdr:cNvPr id="5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719</xdr:row>
      <xdr:rowOff>0</xdr:rowOff>
    </xdr:from>
    <xdr:to>
      <xdr:col>2</xdr:col>
      <xdr:colOff>152400</xdr:colOff>
      <xdr:row>719</xdr:row>
      <xdr:rowOff>152400</xdr:rowOff>
    </xdr:to>
    <xdr:pic>
      <xdr:nvPicPr>
        <xdr:cNvPr id="5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721</xdr:row>
      <xdr:rowOff>0</xdr:rowOff>
    </xdr:from>
    <xdr:to>
      <xdr:col>2</xdr:col>
      <xdr:colOff>152400</xdr:colOff>
      <xdr:row>721</xdr:row>
      <xdr:rowOff>152400</xdr:rowOff>
    </xdr:to>
    <xdr:pic>
      <xdr:nvPicPr>
        <xdr:cNvPr id="5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727</xdr:row>
      <xdr:rowOff>0</xdr:rowOff>
    </xdr:from>
    <xdr:to>
      <xdr:col>2</xdr:col>
      <xdr:colOff>152400</xdr:colOff>
      <xdr:row>727</xdr:row>
      <xdr:rowOff>152400</xdr:rowOff>
    </xdr:to>
    <xdr:pic>
      <xdr:nvPicPr>
        <xdr:cNvPr id="5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728</xdr:row>
      <xdr:rowOff>0</xdr:rowOff>
    </xdr:from>
    <xdr:to>
      <xdr:col>2</xdr:col>
      <xdr:colOff>152400</xdr:colOff>
      <xdr:row>728</xdr:row>
      <xdr:rowOff>152400</xdr:rowOff>
    </xdr:to>
    <xdr:pic>
      <xdr:nvPicPr>
        <xdr:cNvPr id="5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729</xdr:row>
      <xdr:rowOff>0</xdr:rowOff>
    </xdr:from>
    <xdr:to>
      <xdr:col>2</xdr:col>
      <xdr:colOff>152400</xdr:colOff>
      <xdr:row>729</xdr:row>
      <xdr:rowOff>152400</xdr:rowOff>
    </xdr:to>
    <xdr:pic>
      <xdr:nvPicPr>
        <xdr:cNvPr id="5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730</xdr:row>
      <xdr:rowOff>0</xdr:rowOff>
    </xdr:from>
    <xdr:to>
      <xdr:col>2</xdr:col>
      <xdr:colOff>152400</xdr:colOff>
      <xdr:row>730</xdr:row>
      <xdr:rowOff>152400</xdr:rowOff>
    </xdr:to>
    <xdr:pic>
      <xdr:nvPicPr>
        <xdr:cNvPr id="5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728</xdr:row>
      <xdr:rowOff>0</xdr:rowOff>
    </xdr:from>
    <xdr:to>
      <xdr:col>2</xdr:col>
      <xdr:colOff>152400</xdr:colOff>
      <xdr:row>728</xdr:row>
      <xdr:rowOff>152400</xdr:rowOff>
    </xdr:to>
    <xdr:pic>
      <xdr:nvPicPr>
        <xdr:cNvPr id="5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730</xdr:row>
      <xdr:rowOff>0</xdr:rowOff>
    </xdr:from>
    <xdr:to>
      <xdr:col>2</xdr:col>
      <xdr:colOff>152400</xdr:colOff>
      <xdr:row>730</xdr:row>
      <xdr:rowOff>152400</xdr:rowOff>
    </xdr:to>
    <xdr:pic>
      <xdr:nvPicPr>
        <xdr:cNvPr id="5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794</xdr:row>
      <xdr:rowOff>0</xdr:rowOff>
    </xdr:from>
    <xdr:to>
      <xdr:col>2</xdr:col>
      <xdr:colOff>152400</xdr:colOff>
      <xdr:row>794</xdr:row>
      <xdr:rowOff>152400</xdr:rowOff>
    </xdr:to>
    <xdr:pic>
      <xdr:nvPicPr>
        <xdr:cNvPr id="5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795</xdr:row>
      <xdr:rowOff>0</xdr:rowOff>
    </xdr:from>
    <xdr:to>
      <xdr:col>2</xdr:col>
      <xdr:colOff>152400</xdr:colOff>
      <xdr:row>795</xdr:row>
      <xdr:rowOff>152400</xdr:rowOff>
    </xdr:to>
    <xdr:pic>
      <xdr:nvPicPr>
        <xdr:cNvPr id="5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796</xdr:row>
      <xdr:rowOff>0</xdr:rowOff>
    </xdr:from>
    <xdr:to>
      <xdr:col>2</xdr:col>
      <xdr:colOff>152400</xdr:colOff>
      <xdr:row>796</xdr:row>
      <xdr:rowOff>152400</xdr:rowOff>
    </xdr:to>
    <xdr:pic>
      <xdr:nvPicPr>
        <xdr:cNvPr id="5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797</xdr:row>
      <xdr:rowOff>0</xdr:rowOff>
    </xdr:from>
    <xdr:to>
      <xdr:col>2</xdr:col>
      <xdr:colOff>152400</xdr:colOff>
      <xdr:row>797</xdr:row>
      <xdr:rowOff>152400</xdr:rowOff>
    </xdr:to>
    <xdr:pic>
      <xdr:nvPicPr>
        <xdr:cNvPr id="5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795</xdr:row>
      <xdr:rowOff>0</xdr:rowOff>
    </xdr:from>
    <xdr:to>
      <xdr:col>2</xdr:col>
      <xdr:colOff>152400</xdr:colOff>
      <xdr:row>795</xdr:row>
      <xdr:rowOff>152400</xdr:rowOff>
    </xdr:to>
    <xdr:pic>
      <xdr:nvPicPr>
        <xdr:cNvPr id="5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797</xdr:row>
      <xdr:rowOff>0</xdr:rowOff>
    </xdr:from>
    <xdr:to>
      <xdr:col>2</xdr:col>
      <xdr:colOff>152400</xdr:colOff>
      <xdr:row>797</xdr:row>
      <xdr:rowOff>152400</xdr:rowOff>
    </xdr:to>
    <xdr:pic>
      <xdr:nvPicPr>
        <xdr:cNvPr id="5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801</xdr:row>
      <xdr:rowOff>0</xdr:rowOff>
    </xdr:from>
    <xdr:to>
      <xdr:col>2</xdr:col>
      <xdr:colOff>152400</xdr:colOff>
      <xdr:row>801</xdr:row>
      <xdr:rowOff>152400</xdr:rowOff>
    </xdr:to>
    <xdr:pic>
      <xdr:nvPicPr>
        <xdr:cNvPr id="5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802</xdr:row>
      <xdr:rowOff>0</xdr:rowOff>
    </xdr:from>
    <xdr:to>
      <xdr:col>2</xdr:col>
      <xdr:colOff>152400</xdr:colOff>
      <xdr:row>802</xdr:row>
      <xdr:rowOff>152400</xdr:rowOff>
    </xdr:to>
    <xdr:pic>
      <xdr:nvPicPr>
        <xdr:cNvPr id="5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803</xdr:row>
      <xdr:rowOff>0</xdr:rowOff>
    </xdr:from>
    <xdr:to>
      <xdr:col>2</xdr:col>
      <xdr:colOff>152400</xdr:colOff>
      <xdr:row>803</xdr:row>
      <xdr:rowOff>152400</xdr:rowOff>
    </xdr:to>
    <xdr:pic>
      <xdr:nvPicPr>
        <xdr:cNvPr id="5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804</xdr:row>
      <xdr:rowOff>0</xdr:rowOff>
    </xdr:from>
    <xdr:to>
      <xdr:col>2</xdr:col>
      <xdr:colOff>152400</xdr:colOff>
      <xdr:row>804</xdr:row>
      <xdr:rowOff>152400</xdr:rowOff>
    </xdr:to>
    <xdr:pic>
      <xdr:nvPicPr>
        <xdr:cNvPr id="5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802</xdr:row>
      <xdr:rowOff>0</xdr:rowOff>
    </xdr:from>
    <xdr:to>
      <xdr:col>2</xdr:col>
      <xdr:colOff>152400</xdr:colOff>
      <xdr:row>802</xdr:row>
      <xdr:rowOff>152400</xdr:rowOff>
    </xdr:to>
    <xdr:pic>
      <xdr:nvPicPr>
        <xdr:cNvPr id="5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804</xdr:row>
      <xdr:rowOff>0</xdr:rowOff>
    </xdr:from>
    <xdr:to>
      <xdr:col>2</xdr:col>
      <xdr:colOff>152400</xdr:colOff>
      <xdr:row>804</xdr:row>
      <xdr:rowOff>152400</xdr:rowOff>
    </xdr:to>
    <xdr:pic>
      <xdr:nvPicPr>
        <xdr:cNvPr id="5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805</xdr:row>
      <xdr:rowOff>0</xdr:rowOff>
    </xdr:from>
    <xdr:to>
      <xdr:col>2</xdr:col>
      <xdr:colOff>152400</xdr:colOff>
      <xdr:row>805</xdr:row>
      <xdr:rowOff>152400</xdr:rowOff>
    </xdr:to>
    <xdr:pic>
      <xdr:nvPicPr>
        <xdr:cNvPr id="5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806</xdr:row>
      <xdr:rowOff>0</xdr:rowOff>
    </xdr:from>
    <xdr:to>
      <xdr:col>2</xdr:col>
      <xdr:colOff>152400</xdr:colOff>
      <xdr:row>806</xdr:row>
      <xdr:rowOff>152400</xdr:rowOff>
    </xdr:to>
    <xdr:pic>
      <xdr:nvPicPr>
        <xdr:cNvPr id="5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807</xdr:row>
      <xdr:rowOff>0</xdr:rowOff>
    </xdr:from>
    <xdr:to>
      <xdr:col>2</xdr:col>
      <xdr:colOff>152400</xdr:colOff>
      <xdr:row>807</xdr:row>
      <xdr:rowOff>152400</xdr:rowOff>
    </xdr:to>
    <xdr:pic>
      <xdr:nvPicPr>
        <xdr:cNvPr id="5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808</xdr:row>
      <xdr:rowOff>0</xdr:rowOff>
    </xdr:from>
    <xdr:to>
      <xdr:col>2</xdr:col>
      <xdr:colOff>152400</xdr:colOff>
      <xdr:row>808</xdr:row>
      <xdr:rowOff>152400</xdr:rowOff>
    </xdr:to>
    <xdr:pic>
      <xdr:nvPicPr>
        <xdr:cNvPr id="5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806</xdr:row>
      <xdr:rowOff>0</xdr:rowOff>
    </xdr:from>
    <xdr:to>
      <xdr:col>2</xdr:col>
      <xdr:colOff>152400</xdr:colOff>
      <xdr:row>806</xdr:row>
      <xdr:rowOff>152400</xdr:rowOff>
    </xdr:to>
    <xdr:pic>
      <xdr:nvPicPr>
        <xdr:cNvPr id="5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808</xdr:row>
      <xdr:rowOff>0</xdr:rowOff>
    </xdr:from>
    <xdr:to>
      <xdr:col>2</xdr:col>
      <xdr:colOff>152400</xdr:colOff>
      <xdr:row>808</xdr:row>
      <xdr:rowOff>152400</xdr:rowOff>
    </xdr:to>
    <xdr:pic>
      <xdr:nvPicPr>
        <xdr:cNvPr id="5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809</xdr:row>
      <xdr:rowOff>0</xdr:rowOff>
    </xdr:from>
    <xdr:to>
      <xdr:col>2</xdr:col>
      <xdr:colOff>152400</xdr:colOff>
      <xdr:row>809</xdr:row>
      <xdr:rowOff>152400</xdr:rowOff>
    </xdr:to>
    <xdr:pic>
      <xdr:nvPicPr>
        <xdr:cNvPr id="5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810</xdr:row>
      <xdr:rowOff>0</xdr:rowOff>
    </xdr:from>
    <xdr:to>
      <xdr:col>2</xdr:col>
      <xdr:colOff>152400</xdr:colOff>
      <xdr:row>810</xdr:row>
      <xdr:rowOff>152400</xdr:rowOff>
    </xdr:to>
    <xdr:pic>
      <xdr:nvPicPr>
        <xdr:cNvPr id="5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811</xdr:row>
      <xdr:rowOff>0</xdr:rowOff>
    </xdr:from>
    <xdr:to>
      <xdr:col>2</xdr:col>
      <xdr:colOff>152400</xdr:colOff>
      <xdr:row>811</xdr:row>
      <xdr:rowOff>152400</xdr:rowOff>
    </xdr:to>
    <xdr:pic>
      <xdr:nvPicPr>
        <xdr:cNvPr id="5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812</xdr:row>
      <xdr:rowOff>0</xdr:rowOff>
    </xdr:from>
    <xdr:to>
      <xdr:col>2</xdr:col>
      <xdr:colOff>152400</xdr:colOff>
      <xdr:row>812</xdr:row>
      <xdr:rowOff>152400</xdr:rowOff>
    </xdr:to>
    <xdr:pic>
      <xdr:nvPicPr>
        <xdr:cNvPr id="5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810</xdr:row>
      <xdr:rowOff>0</xdr:rowOff>
    </xdr:from>
    <xdr:to>
      <xdr:col>2</xdr:col>
      <xdr:colOff>152400</xdr:colOff>
      <xdr:row>810</xdr:row>
      <xdr:rowOff>152400</xdr:rowOff>
    </xdr:to>
    <xdr:pic>
      <xdr:nvPicPr>
        <xdr:cNvPr id="5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812</xdr:row>
      <xdr:rowOff>0</xdr:rowOff>
    </xdr:from>
    <xdr:to>
      <xdr:col>2</xdr:col>
      <xdr:colOff>152400</xdr:colOff>
      <xdr:row>812</xdr:row>
      <xdr:rowOff>152400</xdr:rowOff>
    </xdr:to>
    <xdr:pic>
      <xdr:nvPicPr>
        <xdr:cNvPr id="5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813</xdr:row>
      <xdr:rowOff>0</xdr:rowOff>
    </xdr:from>
    <xdr:to>
      <xdr:col>2</xdr:col>
      <xdr:colOff>152400</xdr:colOff>
      <xdr:row>813</xdr:row>
      <xdr:rowOff>152400</xdr:rowOff>
    </xdr:to>
    <xdr:pic>
      <xdr:nvPicPr>
        <xdr:cNvPr id="5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814</xdr:row>
      <xdr:rowOff>0</xdr:rowOff>
    </xdr:from>
    <xdr:to>
      <xdr:col>2</xdr:col>
      <xdr:colOff>152400</xdr:colOff>
      <xdr:row>814</xdr:row>
      <xdr:rowOff>152400</xdr:rowOff>
    </xdr:to>
    <xdr:pic>
      <xdr:nvPicPr>
        <xdr:cNvPr id="5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815</xdr:row>
      <xdr:rowOff>0</xdr:rowOff>
    </xdr:from>
    <xdr:to>
      <xdr:col>2</xdr:col>
      <xdr:colOff>152400</xdr:colOff>
      <xdr:row>815</xdr:row>
      <xdr:rowOff>152400</xdr:rowOff>
    </xdr:to>
    <xdr:pic>
      <xdr:nvPicPr>
        <xdr:cNvPr id="5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816</xdr:row>
      <xdr:rowOff>0</xdr:rowOff>
    </xdr:from>
    <xdr:to>
      <xdr:col>2</xdr:col>
      <xdr:colOff>152400</xdr:colOff>
      <xdr:row>816</xdr:row>
      <xdr:rowOff>152400</xdr:rowOff>
    </xdr:to>
    <xdr:pic>
      <xdr:nvPicPr>
        <xdr:cNvPr id="5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814</xdr:row>
      <xdr:rowOff>0</xdr:rowOff>
    </xdr:from>
    <xdr:to>
      <xdr:col>2</xdr:col>
      <xdr:colOff>152400</xdr:colOff>
      <xdr:row>814</xdr:row>
      <xdr:rowOff>152400</xdr:rowOff>
    </xdr:to>
    <xdr:pic>
      <xdr:nvPicPr>
        <xdr:cNvPr id="5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816</xdr:row>
      <xdr:rowOff>0</xdr:rowOff>
    </xdr:from>
    <xdr:to>
      <xdr:col>2</xdr:col>
      <xdr:colOff>152400</xdr:colOff>
      <xdr:row>816</xdr:row>
      <xdr:rowOff>152400</xdr:rowOff>
    </xdr:to>
    <xdr:pic>
      <xdr:nvPicPr>
        <xdr:cNvPr id="5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817</xdr:row>
      <xdr:rowOff>0</xdr:rowOff>
    </xdr:from>
    <xdr:to>
      <xdr:col>2</xdr:col>
      <xdr:colOff>152400</xdr:colOff>
      <xdr:row>817</xdr:row>
      <xdr:rowOff>152400</xdr:rowOff>
    </xdr:to>
    <xdr:pic>
      <xdr:nvPicPr>
        <xdr:cNvPr id="5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818</xdr:row>
      <xdr:rowOff>0</xdr:rowOff>
    </xdr:from>
    <xdr:to>
      <xdr:col>2</xdr:col>
      <xdr:colOff>152400</xdr:colOff>
      <xdr:row>818</xdr:row>
      <xdr:rowOff>152400</xdr:rowOff>
    </xdr:to>
    <xdr:pic>
      <xdr:nvPicPr>
        <xdr:cNvPr id="5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819</xdr:row>
      <xdr:rowOff>0</xdr:rowOff>
    </xdr:from>
    <xdr:to>
      <xdr:col>2</xdr:col>
      <xdr:colOff>152400</xdr:colOff>
      <xdr:row>819</xdr:row>
      <xdr:rowOff>152400</xdr:rowOff>
    </xdr:to>
    <xdr:pic>
      <xdr:nvPicPr>
        <xdr:cNvPr id="5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820</xdr:row>
      <xdr:rowOff>0</xdr:rowOff>
    </xdr:from>
    <xdr:to>
      <xdr:col>2</xdr:col>
      <xdr:colOff>152400</xdr:colOff>
      <xdr:row>820</xdr:row>
      <xdr:rowOff>152400</xdr:rowOff>
    </xdr:to>
    <xdr:pic>
      <xdr:nvPicPr>
        <xdr:cNvPr id="5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818</xdr:row>
      <xdr:rowOff>0</xdr:rowOff>
    </xdr:from>
    <xdr:to>
      <xdr:col>2</xdr:col>
      <xdr:colOff>152400</xdr:colOff>
      <xdr:row>818</xdr:row>
      <xdr:rowOff>152400</xdr:rowOff>
    </xdr:to>
    <xdr:pic>
      <xdr:nvPicPr>
        <xdr:cNvPr id="5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820</xdr:row>
      <xdr:rowOff>0</xdr:rowOff>
    </xdr:from>
    <xdr:to>
      <xdr:col>2</xdr:col>
      <xdr:colOff>152400</xdr:colOff>
      <xdr:row>820</xdr:row>
      <xdr:rowOff>152400</xdr:rowOff>
    </xdr:to>
    <xdr:pic>
      <xdr:nvPicPr>
        <xdr:cNvPr id="5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5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5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5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5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5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5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5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5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912</xdr:row>
      <xdr:rowOff>141817</xdr:rowOff>
    </xdr:to>
    <xdr:pic>
      <xdr:nvPicPr>
        <xdr:cNvPr id="6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911</xdr:row>
      <xdr:rowOff>141817</xdr:rowOff>
    </xdr:to>
    <xdr:pic>
      <xdr:nvPicPr>
        <xdr:cNvPr id="6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6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6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6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6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6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6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910</xdr:row>
      <xdr:rowOff>141817</xdr:rowOff>
    </xdr:to>
    <xdr:pic>
      <xdr:nvPicPr>
        <xdr:cNvPr id="7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909</xdr:row>
      <xdr:rowOff>141817</xdr:rowOff>
    </xdr:to>
    <xdr:pic>
      <xdr:nvPicPr>
        <xdr:cNvPr id="7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908</xdr:row>
      <xdr:rowOff>141817</xdr:rowOff>
    </xdr:to>
    <xdr:pic>
      <xdr:nvPicPr>
        <xdr:cNvPr id="7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907</xdr:row>
      <xdr:rowOff>141817</xdr:rowOff>
    </xdr:to>
    <xdr:pic>
      <xdr:nvPicPr>
        <xdr:cNvPr id="7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906</xdr:row>
      <xdr:rowOff>141817</xdr:rowOff>
    </xdr:to>
    <xdr:pic>
      <xdr:nvPicPr>
        <xdr:cNvPr id="7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7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152400</xdr:colOff>
      <xdr:row>102</xdr:row>
      <xdr:rowOff>152400</xdr:rowOff>
    </xdr:to>
    <xdr:pic>
      <xdr:nvPicPr>
        <xdr:cNvPr id="7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152400</xdr:colOff>
      <xdr:row>103</xdr:row>
      <xdr:rowOff>152400</xdr:rowOff>
    </xdr:to>
    <xdr:pic>
      <xdr:nvPicPr>
        <xdr:cNvPr id="7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152400</xdr:colOff>
      <xdr:row>102</xdr:row>
      <xdr:rowOff>152400</xdr:rowOff>
    </xdr:to>
    <xdr:pic>
      <xdr:nvPicPr>
        <xdr:cNvPr id="7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152400</xdr:colOff>
      <xdr:row>100</xdr:row>
      <xdr:rowOff>152400</xdr:rowOff>
    </xdr:to>
    <xdr:pic>
      <xdr:nvPicPr>
        <xdr:cNvPr id="7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152400</xdr:colOff>
      <xdr:row>103</xdr:row>
      <xdr:rowOff>152400</xdr:rowOff>
    </xdr:to>
    <xdr:pic>
      <xdr:nvPicPr>
        <xdr:cNvPr id="7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152400</xdr:colOff>
      <xdr:row>103</xdr:row>
      <xdr:rowOff>152400</xdr:rowOff>
    </xdr:to>
    <xdr:pic>
      <xdr:nvPicPr>
        <xdr:cNvPr id="7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152400</xdr:colOff>
      <xdr:row>100</xdr:row>
      <xdr:rowOff>152400</xdr:rowOff>
    </xdr:to>
    <xdr:pic>
      <xdr:nvPicPr>
        <xdr:cNvPr id="7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152400</xdr:colOff>
      <xdr:row>101</xdr:row>
      <xdr:rowOff>152400</xdr:rowOff>
    </xdr:to>
    <xdr:pic>
      <xdr:nvPicPr>
        <xdr:cNvPr id="7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152400</xdr:colOff>
      <xdr:row>100</xdr:row>
      <xdr:rowOff>152400</xdr:rowOff>
    </xdr:to>
    <xdr:pic>
      <xdr:nvPicPr>
        <xdr:cNvPr id="7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152400</xdr:colOff>
      <xdr:row>100</xdr:row>
      <xdr:rowOff>152400</xdr:rowOff>
    </xdr:to>
    <xdr:pic>
      <xdr:nvPicPr>
        <xdr:cNvPr id="7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152400</xdr:colOff>
      <xdr:row>101</xdr:row>
      <xdr:rowOff>152400</xdr:rowOff>
    </xdr:to>
    <xdr:pic>
      <xdr:nvPicPr>
        <xdr:cNvPr id="7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152400</xdr:colOff>
      <xdr:row>102</xdr:row>
      <xdr:rowOff>152400</xdr:rowOff>
    </xdr:to>
    <xdr:pic>
      <xdr:nvPicPr>
        <xdr:cNvPr id="7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152400</xdr:colOff>
      <xdr:row>104</xdr:row>
      <xdr:rowOff>152400</xdr:rowOff>
    </xdr:to>
    <xdr:pic>
      <xdr:nvPicPr>
        <xdr:cNvPr id="7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152400</xdr:colOff>
      <xdr:row>101</xdr:row>
      <xdr:rowOff>152400</xdr:rowOff>
    </xdr:to>
    <xdr:pic>
      <xdr:nvPicPr>
        <xdr:cNvPr id="7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152400</xdr:colOff>
      <xdr:row>100</xdr:row>
      <xdr:rowOff>152400</xdr:rowOff>
    </xdr:to>
    <xdr:pic>
      <xdr:nvPicPr>
        <xdr:cNvPr id="7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152400</xdr:colOff>
      <xdr:row>104</xdr:row>
      <xdr:rowOff>152400</xdr:rowOff>
    </xdr:to>
    <xdr:pic>
      <xdr:nvPicPr>
        <xdr:cNvPr id="7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152400</xdr:colOff>
      <xdr:row>100</xdr:row>
      <xdr:rowOff>152400</xdr:rowOff>
    </xdr:to>
    <xdr:pic>
      <xdr:nvPicPr>
        <xdr:cNvPr id="7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152400</xdr:colOff>
      <xdr:row>104</xdr:row>
      <xdr:rowOff>152400</xdr:rowOff>
    </xdr:to>
    <xdr:pic>
      <xdr:nvPicPr>
        <xdr:cNvPr id="7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152400</xdr:colOff>
      <xdr:row>101</xdr:row>
      <xdr:rowOff>152400</xdr:rowOff>
    </xdr:to>
    <xdr:pic>
      <xdr:nvPicPr>
        <xdr:cNvPr id="7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152400</xdr:colOff>
      <xdr:row>109</xdr:row>
      <xdr:rowOff>152400</xdr:rowOff>
    </xdr:to>
    <xdr:pic>
      <xdr:nvPicPr>
        <xdr:cNvPr id="7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152400</xdr:colOff>
      <xdr:row>110</xdr:row>
      <xdr:rowOff>152400</xdr:rowOff>
    </xdr:to>
    <xdr:pic>
      <xdr:nvPicPr>
        <xdr:cNvPr id="7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152400</xdr:colOff>
      <xdr:row>109</xdr:row>
      <xdr:rowOff>152400</xdr:rowOff>
    </xdr:to>
    <xdr:pic>
      <xdr:nvPicPr>
        <xdr:cNvPr id="7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7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152400</xdr:colOff>
      <xdr:row>110</xdr:row>
      <xdr:rowOff>152400</xdr:rowOff>
    </xdr:to>
    <xdr:pic>
      <xdr:nvPicPr>
        <xdr:cNvPr id="7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152400</xdr:colOff>
      <xdr:row>110</xdr:row>
      <xdr:rowOff>152400</xdr:rowOff>
    </xdr:to>
    <xdr:pic>
      <xdr:nvPicPr>
        <xdr:cNvPr id="7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7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152400</xdr:colOff>
      <xdr:row>108</xdr:row>
      <xdr:rowOff>152400</xdr:rowOff>
    </xdr:to>
    <xdr:pic>
      <xdr:nvPicPr>
        <xdr:cNvPr id="7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7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7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152400</xdr:colOff>
      <xdr:row>108</xdr:row>
      <xdr:rowOff>152400</xdr:rowOff>
    </xdr:to>
    <xdr:pic>
      <xdr:nvPicPr>
        <xdr:cNvPr id="7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152400</xdr:colOff>
      <xdr:row>109</xdr:row>
      <xdr:rowOff>152400</xdr:rowOff>
    </xdr:to>
    <xdr:pic>
      <xdr:nvPicPr>
        <xdr:cNvPr id="7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152400</xdr:colOff>
      <xdr:row>111</xdr:row>
      <xdr:rowOff>152400</xdr:rowOff>
    </xdr:to>
    <xdr:pic>
      <xdr:nvPicPr>
        <xdr:cNvPr id="7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152400</xdr:colOff>
      <xdr:row>108</xdr:row>
      <xdr:rowOff>152400</xdr:rowOff>
    </xdr:to>
    <xdr:pic>
      <xdr:nvPicPr>
        <xdr:cNvPr id="7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7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152400</xdr:colOff>
      <xdr:row>111</xdr:row>
      <xdr:rowOff>152400</xdr:rowOff>
    </xdr:to>
    <xdr:pic>
      <xdr:nvPicPr>
        <xdr:cNvPr id="7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7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152400</xdr:colOff>
      <xdr:row>111</xdr:row>
      <xdr:rowOff>152400</xdr:rowOff>
    </xdr:to>
    <xdr:pic>
      <xdr:nvPicPr>
        <xdr:cNvPr id="7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152400</xdr:colOff>
      <xdr:row>108</xdr:row>
      <xdr:rowOff>152400</xdr:rowOff>
    </xdr:to>
    <xdr:pic>
      <xdr:nvPicPr>
        <xdr:cNvPr id="7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152400</xdr:colOff>
      <xdr:row>179</xdr:row>
      <xdr:rowOff>152400</xdr:rowOff>
    </xdr:to>
    <xdr:pic>
      <xdr:nvPicPr>
        <xdr:cNvPr id="7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152400</xdr:colOff>
      <xdr:row>180</xdr:row>
      <xdr:rowOff>152400</xdr:rowOff>
    </xdr:to>
    <xdr:pic>
      <xdr:nvPicPr>
        <xdr:cNvPr id="7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152400</xdr:colOff>
      <xdr:row>179</xdr:row>
      <xdr:rowOff>152400</xdr:rowOff>
    </xdr:to>
    <xdr:pic>
      <xdr:nvPicPr>
        <xdr:cNvPr id="7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7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152400</xdr:colOff>
      <xdr:row>180</xdr:row>
      <xdr:rowOff>152400</xdr:rowOff>
    </xdr:to>
    <xdr:pic>
      <xdr:nvPicPr>
        <xdr:cNvPr id="7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152400</xdr:colOff>
      <xdr:row>180</xdr:row>
      <xdr:rowOff>152400</xdr:rowOff>
    </xdr:to>
    <xdr:pic>
      <xdr:nvPicPr>
        <xdr:cNvPr id="7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7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152400</xdr:colOff>
      <xdr:row>178</xdr:row>
      <xdr:rowOff>152400</xdr:rowOff>
    </xdr:to>
    <xdr:pic>
      <xdr:nvPicPr>
        <xdr:cNvPr id="7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7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7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152400</xdr:colOff>
      <xdr:row>178</xdr:row>
      <xdr:rowOff>152400</xdr:rowOff>
    </xdr:to>
    <xdr:pic>
      <xdr:nvPicPr>
        <xdr:cNvPr id="7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152400</xdr:colOff>
      <xdr:row>179</xdr:row>
      <xdr:rowOff>152400</xdr:rowOff>
    </xdr:to>
    <xdr:pic>
      <xdr:nvPicPr>
        <xdr:cNvPr id="7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181</xdr:row>
      <xdr:rowOff>152400</xdr:rowOff>
    </xdr:to>
    <xdr:pic>
      <xdr:nvPicPr>
        <xdr:cNvPr id="7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152400</xdr:colOff>
      <xdr:row>178</xdr:row>
      <xdr:rowOff>152400</xdr:rowOff>
    </xdr:to>
    <xdr:pic>
      <xdr:nvPicPr>
        <xdr:cNvPr id="7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7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181</xdr:row>
      <xdr:rowOff>152400</xdr:rowOff>
    </xdr:to>
    <xdr:pic>
      <xdr:nvPicPr>
        <xdr:cNvPr id="7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7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181</xdr:row>
      <xdr:rowOff>152400</xdr:rowOff>
    </xdr:to>
    <xdr:pic>
      <xdr:nvPicPr>
        <xdr:cNvPr id="7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152400</xdr:colOff>
      <xdr:row>178</xdr:row>
      <xdr:rowOff>152400</xdr:rowOff>
    </xdr:to>
    <xdr:pic>
      <xdr:nvPicPr>
        <xdr:cNvPr id="7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152400</xdr:colOff>
      <xdr:row>183</xdr:row>
      <xdr:rowOff>152400</xdr:rowOff>
    </xdr:to>
    <xdr:pic>
      <xdr:nvPicPr>
        <xdr:cNvPr id="7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152400</xdr:colOff>
      <xdr:row>184</xdr:row>
      <xdr:rowOff>152400</xdr:rowOff>
    </xdr:to>
    <xdr:pic>
      <xdr:nvPicPr>
        <xdr:cNvPr id="7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152400</xdr:colOff>
      <xdr:row>183</xdr:row>
      <xdr:rowOff>152400</xdr:rowOff>
    </xdr:to>
    <xdr:pic>
      <xdr:nvPicPr>
        <xdr:cNvPr id="7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182</xdr:row>
      <xdr:rowOff>152400</xdr:rowOff>
    </xdr:to>
    <xdr:pic>
      <xdr:nvPicPr>
        <xdr:cNvPr id="7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152400</xdr:colOff>
      <xdr:row>184</xdr:row>
      <xdr:rowOff>152400</xdr:rowOff>
    </xdr:to>
    <xdr:pic>
      <xdr:nvPicPr>
        <xdr:cNvPr id="7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152400</xdr:colOff>
      <xdr:row>184</xdr:row>
      <xdr:rowOff>152400</xdr:rowOff>
    </xdr:to>
    <xdr:pic>
      <xdr:nvPicPr>
        <xdr:cNvPr id="7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182</xdr:row>
      <xdr:rowOff>152400</xdr:rowOff>
    </xdr:to>
    <xdr:pic>
      <xdr:nvPicPr>
        <xdr:cNvPr id="7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152400</xdr:colOff>
      <xdr:row>182</xdr:row>
      <xdr:rowOff>152400</xdr:rowOff>
    </xdr:to>
    <xdr:pic>
      <xdr:nvPicPr>
        <xdr:cNvPr id="7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182</xdr:row>
      <xdr:rowOff>152400</xdr:rowOff>
    </xdr:to>
    <xdr:pic>
      <xdr:nvPicPr>
        <xdr:cNvPr id="7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182</xdr:row>
      <xdr:rowOff>152400</xdr:rowOff>
    </xdr:to>
    <xdr:pic>
      <xdr:nvPicPr>
        <xdr:cNvPr id="7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152400</xdr:colOff>
      <xdr:row>182</xdr:row>
      <xdr:rowOff>152400</xdr:rowOff>
    </xdr:to>
    <xdr:pic>
      <xdr:nvPicPr>
        <xdr:cNvPr id="7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152400</xdr:colOff>
      <xdr:row>183</xdr:row>
      <xdr:rowOff>152400</xdr:rowOff>
    </xdr:to>
    <xdr:pic>
      <xdr:nvPicPr>
        <xdr:cNvPr id="7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152400</xdr:colOff>
      <xdr:row>185</xdr:row>
      <xdr:rowOff>152400</xdr:rowOff>
    </xdr:to>
    <xdr:pic>
      <xdr:nvPicPr>
        <xdr:cNvPr id="7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152400</xdr:colOff>
      <xdr:row>182</xdr:row>
      <xdr:rowOff>152400</xdr:rowOff>
    </xdr:to>
    <xdr:pic>
      <xdr:nvPicPr>
        <xdr:cNvPr id="7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182</xdr:row>
      <xdr:rowOff>152400</xdr:rowOff>
    </xdr:to>
    <xdr:pic>
      <xdr:nvPicPr>
        <xdr:cNvPr id="7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152400</xdr:colOff>
      <xdr:row>185</xdr:row>
      <xdr:rowOff>152400</xdr:rowOff>
    </xdr:to>
    <xdr:pic>
      <xdr:nvPicPr>
        <xdr:cNvPr id="7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182</xdr:row>
      <xdr:rowOff>152400</xdr:rowOff>
    </xdr:to>
    <xdr:pic>
      <xdr:nvPicPr>
        <xdr:cNvPr id="7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152400</xdr:colOff>
      <xdr:row>185</xdr:row>
      <xdr:rowOff>152400</xdr:rowOff>
    </xdr:to>
    <xdr:pic>
      <xdr:nvPicPr>
        <xdr:cNvPr id="7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152400</xdr:colOff>
      <xdr:row>182</xdr:row>
      <xdr:rowOff>152400</xdr:rowOff>
    </xdr:to>
    <xdr:pic>
      <xdr:nvPicPr>
        <xdr:cNvPr id="7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152400</xdr:colOff>
      <xdr:row>189</xdr:row>
      <xdr:rowOff>152400</xdr:rowOff>
    </xdr:to>
    <xdr:pic>
      <xdr:nvPicPr>
        <xdr:cNvPr id="7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152400</xdr:colOff>
      <xdr:row>190</xdr:row>
      <xdr:rowOff>152400</xdr:rowOff>
    </xdr:to>
    <xdr:pic>
      <xdr:nvPicPr>
        <xdr:cNvPr id="7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152400</xdr:colOff>
      <xdr:row>189</xdr:row>
      <xdr:rowOff>152400</xdr:rowOff>
    </xdr:to>
    <xdr:pic>
      <xdr:nvPicPr>
        <xdr:cNvPr id="7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7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152400</xdr:colOff>
      <xdr:row>190</xdr:row>
      <xdr:rowOff>152400</xdr:rowOff>
    </xdr:to>
    <xdr:pic>
      <xdr:nvPicPr>
        <xdr:cNvPr id="7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2</xdr:col>
      <xdr:colOff>152400</xdr:colOff>
      <xdr:row>190</xdr:row>
      <xdr:rowOff>152400</xdr:rowOff>
    </xdr:to>
    <xdr:pic>
      <xdr:nvPicPr>
        <xdr:cNvPr id="7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7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2</xdr:col>
      <xdr:colOff>152400</xdr:colOff>
      <xdr:row>188</xdr:row>
      <xdr:rowOff>152400</xdr:rowOff>
    </xdr:to>
    <xdr:pic>
      <xdr:nvPicPr>
        <xdr:cNvPr id="7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7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7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2</xdr:col>
      <xdr:colOff>152400</xdr:colOff>
      <xdr:row>188</xdr:row>
      <xdr:rowOff>152400</xdr:rowOff>
    </xdr:to>
    <xdr:pic>
      <xdr:nvPicPr>
        <xdr:cNvPr id="7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152400</xdr:colOff>
      <xdr:row>189</xdr:row>
      <xdr:rowOff>152400</xdr:rowOff>
    </xdr:to>
    <xdr:pic>
      <xdr:nvPicPr>
        <xdr:cNvPr id="7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191</xdr:row>
      <xdr:rowOff>152400</xdr:rowOff>
    </xdr:to>
    <xdr:pic>
      <xdr:nvPicPr>
        <xdr:cNvPr id="7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2</xdr:col>
      <xdr:colOff>152400</xdr:colOff>
      <xdr:row>188</xdr:row>
      <xdr:rowOff>152400</xdr:rowOff>
    </xdr:to>
    <xdr:pic>
      <xdr:nvPicPr>
        <xdr:cNvPr id="7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7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191</xdr:row>
      <xdr:rowOff>152400</xdr:rowOff>
    </xdr:to>
    <xdr:pic>
      <xdr:nvPicPr>
        <xdr:cNvPr id="7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7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191</xdr:row>
      <xdr:rowOff>152400</xdr:rowOff>
    </xdr:to>
    <xdr:pic>
      <xdr:nvPicPr>
        <xdr:cNvPr id="7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2</xdr:col>
      <xdr:colOff>152400</xdr:colOff>
      <xdr:row>188</xdr:row>
      <xdr:rowOff>152400</xdr:rowOff>
    </xdr:to>
    <xdr:pic>
      <xdr:nvPicPr>
        <xdr:cNvPr id="7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193</xdr:row>
      <xdr:rowOff>152400</xdr:rowOff>
    </xdr:to>
    <xdr:pic>
      <xdr:nvPicPr>
        <xdr:cNvPr id="7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152400</xdr:colOff>
      <xdr:row>194</xdr:row>
      <xdr:rowOff>152400</xdr:rowOff>
    </xdr:to>
    <xdr:pic>
      <xdr:nvPicPr>
        <xdr:cNvPr id="7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193</xdr:row>
      <xdr:rowOff>152400</xdr:rowOff>
    </xdr:to>
    <xdr:pic>
      <xdr:nvPicPr>
        <xdr:cNvPr id="7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192</xdr:row>
      <xdr:rowOff>152400</xdr:rowOff>
    </xdr:to>
    <xdr:pic>
      <xdr:nvPicPr>
        <xdr:cNvPr id="7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152400</xdr:colOff>
      <xdr:row>194</xdr:row>
      <xdr:rowOff>152400</xdr:rowOff>
    </xdr:to>
    <xdr:pic>
      <xdr:nvPicPr>
        <xdr:cNvPr id="7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152400</xdr:colOff>
      <xdr:row>194</xdr:row>
      <xdr:rowOff>152400</xdr:rowOff>
    </xdr:to>
    <xdr:pic>
      <xdr:nvPicPr>
        <xdr:cNvPr id="7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192</xdr:row>
      <xdr:rowOff>152400</xdr:rowOff>
    </xdr:to>
    <xdr:pic>
      <xdr:nvPicPr>
        <xdr:cNvPr id="7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152400</xdr:colOff>
      <xdr:row>192</xdr:row>
      <xdr:rowOff>152400</xdr:rowOff>
    </xdr:to>
    <xdr:pic>
      <xdr:nvPicPr>
        <xdr:cNvPr id="7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192</xdr:row>
      <xdr:rowOff>152400</xdr:rowOff>
    </xdr:to>
    <xdr:pic>
      <xdr:nvPicPr>
        <xdr:cNvPr id="7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192</xdr:row>
      <xdr:rowOff>152400</xdr:rowOff>
    </xdr:to>
    <xdr:pic>
      <xdr:nvPicPr>
        <xdr:cNvPr id="7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152400</xdr:colOff>
      <xdr:row>192</xdr:row>
      <xdr:rowOff>152400</xdr:rowOff>
    </xdr:to>
    <xdr:pic>
      <xdr:nvPicPr>
        <xdr:cNvPr id="7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193</xdr:row>
      <xdr:rowOff>152400</xdr:rowOff>
    </xdr:to>
    <xdr:pic>
      <xdr:nvPicPr>
        <xdr:cNvPr id="7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2</xdr:col>
      <xdr:colOff>152400</xdr:colOff>
      <xdr:row>195</xdr:row>
      <xdr:rowOff>152400</xdr:rowOff>
    </xdr:to>
    <xdr:pic>
      <xdr:nvPicPr>
        <xdr:cNvPr id="7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152400</xdr:colOff>
      <xdr:row>192</xdr:row>
      <xdr:rowOff>152400</xdr:rowOff>
    </xdr:to>
    <xdr:pic>
      <xdr:nvPicPr>
        <xdr:cNvPr id="7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192</xdr:row>
      <xdr:rowOff>152400</xdr:rowOff>
    </xdr:to>
    <xdr:pic>
      <xdr:nvPicPr>
        <xdr:cNvPr id="7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2</xdr:col>
      <xdr:colOff>152400</xdr:colOff>
      <xdr:row>195</xdr:row>
      <xdr:rowOff>152400</xdr:rowOff>
    </xdr:to>
    <xdr:pic>
      <xdr:nvPicPr>
        <xdr:cNvPr id="7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2</xdr:col>
      <xdr:colOff>152400</xdr:colOff>
      <xdr:row>192</xdr:row>
      <xdr:rowOff>152400</xdr:rowOff>
    </xdr:to>
    <xdr:pic>
      <xdr:nvPicPr>
        <xdr:cNvPr id="7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2</xdr:col>
      <xdr:colOff>152400</xdr:colOff>
      <xdr:row>195</xdr:row>
      <xdr:rowOff>152400</xdr:rowOff>
    </xdr:to>
    <xdr:pic>
      <xdr:nvPicPr>
        <xdr:cNvPr id="7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152400</xdr:colOff>
      <xdr:row>192</xdr:row>
      <xdr:rowOff>152400</xdr:rowOff>
    </xdr:to>
    <xdr:pic>
      <xdr:nvPicPr>
        <xdr:cNvPr id="7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2</xdr:col>
      <xdr:colOff>152400</xdr:colOff>
      <xdr:row>203</xdr:row>
      <xdr:rowOff>152400</xdr:rowOff>
    </xdr:to>
    <xdr:pic>
      <xdr:nvPicPr>
        <xdr:cNvPr id="7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2</xdr:col>
      <xdr:colOff>152400</xdr:colOff>
      <xdr:row>204</xdr:row>
      <xdr:rowOff>152400</xdr:rowOff>
    </xdr:to>
    <xdr:pic>
      <xdr:nvPicPr>
        <xdr:cNvPr id="7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2</xdr:col>
      <xdr:colOff>152400</xdr:colOff>
      <xdr:row>203</xdr:row>
      <xdr:rowOff>152400</xdr:rowOff>
    </xdr:to>
    <xdr:pic>
      <xdr:nvPicPr>
        <xdr:cNvPr id="7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201</xdr:row>
      <xdr:rowOff>152400</xdr:rowOff>
    </xdr:to>
    <xdr:pic>
      <xdr:nvPicPr>
        <xdr:cNvPr id="7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2</xdr:col>
      <xdr:colOff>152400</xdr:colOff>
      <xdr:row>204</xdr:row>
      <xdr:rowOff>152400</xdr:rowOff>
    </xdr:to>
    <xdr:pic>
      <xdr:nvPicPr>
        <xdr:cNvPr id="7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2</xdr:col>
      <xdr:colOff>152400</xdr:colOff>
      <xdr:row>204</xdr:row>
      <xdr:rowOff>152400</xdr:rowOff>
    </xdr:to>
    <xdr:pic>
      <xdr:nvPicPr>
        <xdr:cNvPr id="7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201</xdr:row>
      <xdr:rowOff>152400</xdr:rowOff>
    </xdr:to>
    <xdr:pic>
      <xdr:nvPicPr>
        <xdr:cNvPr id="7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2</xdr:col>
      <xdr:colOff>152400</xdr:colOff>
      <xdr:row>202</xdr:row>
      <xdr:rowOff>152400</xdr:rowOff>
    </xdr:to>
    <xdr:pic>
      <xdr:nvPicPr>
        <xdr:cNvPr id="7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201</xdr:row>
      <xdr:rowOff>152400</xdr:rowOff>
    </xdr:to>
    <xdr:pic>
      <xdr:nvPicPr>
        <xdr:cNvPr id="7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201</xdr:row>
      <xdr:rowOff>152400</xdr:rowOff>
    </xdr:to>
    <xdr:pic>
      <xdr:nvPicPr>
        <xdr:cNvPr id="7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2</xdr:col>
      <xdr:colOff>152400</xdr:colOff>
      <xdr:row>202</xdr:row>
      <xdr:rowOff>152400</xdr:rowOff>
    </xdr:to>
    <xdr:pic>
      <xdr:nvPicPr>
        <xdr:cNvPr id="7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2</xdr:col>
      <xdr:colOff>152400</xdr:colOff>
      <xdr:row>203</xdr:row>
      <xdr:rowOff>152400</xdr:rowOff>
    </xdr:to>
    <xdr:pic>
      <xdr:nvPicPr>
        <xdr:cNvPr id="7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205</xdr:row>
      <xdr:rowOff>152400</xdr:rowOff>
    </xdr:to>
    <xdr:pic>
      <xdr:nvPicPr>
        <xdr:cNvPr id="7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2</xdr:col>
      <xdr:colOff>152400</xdr:colOff>
      <xdr:row>202</xdr:row>
      <xdr:rowOff>152400</xdr:rowOff>
    </xdr:to>
    <xdr:pic>
      <xdr:nvPicPr>
        <xdr:cNvPr id="7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201</xdr:row>
      <xdr:rowOff>152400</xdr:rowOff>
    </xdr:to>
    <xdr:pic>
      <xdr:nvPicPr>
        <xdr:cNvPr id="7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205</xdr:row>
      <xdr:rowOff>152400</xdr:rowOff>
    </xdr:to>
    <xdr:pic>
      <xdr:nvPicPr>
        <xdr:cNvPr id="7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201</xdr:row>
      <xdr:rowOff>152400</xdr:rowOff>
    </xdr:to>
    <xdr:pic>
      <xdr:nvPicPr>
        <xdr:cNvPr id="7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205</xdr:row>
      <xdr:rowOff>152400</xdr:rowOff>
    </xdr:to>
    <xdr:pic>
      <xdr:nvPicPr>
        <xdr:cNvPr id="7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2</xdr:col>
      <xdr:colOff>152400</xdr:colOff>
      <xdr:row>202</xdr:row>
      <xdr:rowOff>152400</xdr:rowOff>
    </xdr:to>
    <xdr:pic>
      <xdr:nvPicPr>
        <xdr:cNvPr id="7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</xdr:col>
      <xdr:colOff>152400</xdr:colOff>
      <xdr:row>207</xdr:row>
      <xdr:rowOff>152400</xdr:rowOff>
    </xdr:to>
    <xdr:pic>
      <xdr:nvPicPr>
        <xdr:cNvPr id="7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152400</xdr:colOff>
      <xdr:row>208</xdr:row>
      <xdr:rowOff>152400</xdr:rowOff>
    </xdr:to>
    <xdr:pic>
      <xdr:nvPicPr>
        <xdr:cNvPr id="7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</xdr:col>
      <xdr:colOff>152400</xdr:colOff>
      <xdr:row>207</xdr:row>
      <xdr:rowOff>152400</xdr:rowOff>
    </xdr:to>
    <xdr:pic>
      <xdr:nvPicPr>
        <xdr:cNvPr id="7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206</xdr:row>
      <xdr:rowOff>152400</xdr:rowOff>
    </xdr:to>
    <xdr:pic>
      <xdr:nvPicPr>
        <xdr:cNvPr id="7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152400</xdr:colOff>
      <xdr:row>208</xdr:row>
      <xdr:rowOff>152400</xdr:rowOff>
    </xdr:to>
    <xdr:pic>
      <xdr:nvPicPr>
        <xdr:cNvPr id="7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152400</xdr:colOff>
      <xdr:row>208</xdr:row>
      <xdr:rowOff>152400</xdr:rowOff>
    </xdr:to>
    <xdr:pic>
      <xdr:nvPicPr>
        <xdr:cNvPr id="7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206</xdr:row>
      <xdr:rowOff>152400</xdr:rowOff>
    </xdr:to>
    <xdr:pic>
      <xdr:nvPicPr>
        <xdr:cNvPr id="7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206</xdr:row>
      <xdr:rowOff>152400</xdr:rowOff>
    </xdr:to>
    <xdr:pic>
      <xdr:nvPicPr>
        <xdr:cNvPr id="7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206</xdr:row>
      <xdr:rowOff>152400</xdr:rowOff>
    </xdr:to>
    <xdr:pic>
      <xdr:nvPicPr>
        <xdr:cNvPr id="7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206</xdr:row>
      <xdr:rowOff>152400</xdr:rowOff>
    </xdr:to>
    <xdr:pic>
      <xdr:nvPicPr>
        <xdr:cNvPr id="7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206</xdr:row>
      <xdr:rowOff>152400</xdr:rowOff>
    </xdr:to>
    <xdr:pic>
      <xdr:nvPicPr>
        <xdr:cNvPr id="7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</xdr:col>
      <xdr:colOff>152400</xdr:colOff>
      <xdr:row>207</xdr:row>
      <xdr:rowOff>152400</xdr:rowOff>
    </xdr:to>
    <xdr:pic>
      <xdr:nvPicPr>
        <xdr:cNvPr id="7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209</xdr:row>
      <xdr:rowOff>0</xdr:rowOff>
    </xdr:from>
    <xdr:to>
      <xdr:col>2</xdr:col>
      <xdr:colOff>152400</xdr:colOff>
      <xdr:row>209</xdr:row>
      <xdr:rowOff>152400</xdr:rowOff>
    </xdr:to>
    <xdr:pic>
      <xdr:nvPicPr>
        <xdr:cNvPr id="7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206</xdr:row>
      <xdr:rowOff>152400</xdr:rowOff>
    </xdr:to>
    <xdr:pic>
      <xdr:nvPicPr>
        <xdr:cNvPr id="7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206</xdr:row>
      <xdr:rowOff>152400</xdr:rowOff>
    </xdr:to>
    <xdr:pic>
      <xdr:nvPicPr>
        <xdr:cNvPr id="7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209</xdr:row>
      <xdr:rowOff>0</xdr:rowOff>
    </xdr:from>
    <xdr:to>
      <xdr:col>2</xdr:col>
      <xdr:colOff>152400</xdr:colOff>
      <xdr:row>209</xdr:row>
      <xdr:rowOff>152400</xdr:rowOff>
    </xdr:to>
    <xdr:pic>
      <xdr:nvPicPr>
        <xdr:cNvPr id="7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206</xdr:row>
      <xdr:rowOff>152400</xdr:rowOff>
    </xdr:to>
    <xdr:pic>
      <xdr:nvPicPr>
        <xdr:cNvPr id="7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209</xdr:row>
      <xdr:rowOff>0</xdr:rowOff>
    </xdr:from>
    <xdr:to>
      <xdr:col>2</xdr:col>
      <xdr:colOff>152400</xdr:colOff>
      <xdr:row>209</xdr:row>
      <xdr:rowOff>152400</xdr:rowOff>
    </xdr:to>
    <xdr:pic>
      <xdr:nvPicPr>
        <xdr:cNvPr id="7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206</xdr:row>
      <xdr:rowOff>152400</xdr:rowOff>
    </xdr:to>
    <xdr:pic>
      <xdr:nvPicPr>
        <xdr:cNvPr id="7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212</xdr:row>
      <xdr:rowOff>0</xdr:rowOff>
    </xdr:from>
    <xdr:to>
      <xdr:col>2</xdr:col>
      <xdr:colOff>152400</xdr:colOff>
      <xdr:row>212</xdr:row>
      <xdr:rowOff>152400</xdr:rowOff>
    </xdr:to>
    <xdr:pic>
      <xdr:nvPicPr>
        <xdr:cNvPr id="7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213</xdr:row>
      <xdr:rowOff>0</xdr:rowOff>
    </xdr:from>
    <xdr:to>
      <xdr:col>2</xdr:col>
      <xdr:colOff>152400</xdr:colOff>
      <xdr:row>213</xdr:row>
      <xdr:rowOff>152400</xdr:rowOff>
    </xdr:to>
    <xdr:pic>
      <xdr:nvPicPr>
        <xdr:cNvPr id="7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212</xdr:row>
      <xdr:rowOff>0</xdr:rowOff>
    </xdr:from>
    <xdr:to>
      <xdr:col>2</xdr:col>
      <xdr:colOff>152400</xdr:colOff>
      <xdr:row>212</xdr:row>
      <xdr:rowOff>152400</xdr:rowOff>
    </xdr:to>
    <xdr:pic>
      <xdr:nvPicPr>
        <xdr:cNvPr id="7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7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213</xdr:row>
      <xdr:rowOff>0</xdr:rowOff>
    </xdr:from>
    <xdr:to>
      <xdr:col>2</xdr:col>
      <xdr:colOff>152400</xdr:colOff>
      <xdr:row>213</xdr:row>
      <xdr:rowOff>152400</xdr:rowOff>
    </xdr:to>
    <xdr:pic>
      <xdr:nvPicPr>
        <xdr:cNvPr id="7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213</xdr:row>
      <xdr:rowOff>0</xdr:rowOff>
    </xdr:from>
    <xdr:to>
      <xdr:col>2</xdr:col>
      <xdr:colOff>152400</xdr:colOff>
      <xdr:row>213</xdr:row>
      <xdr:rowOff>152400</xdr:rowOff>
    </xdr:to>
    <xdr:pic>
      <xdr:nvPicPr>
        <xdr:cNvPr id="7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7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2</xdr:col>
      <xdr:colOff>152400</xdr:colOff>
      <xdr:row>211</xdr:row>
      <xdr:rowOff>152400</xdr:rowOff>
    </xdr:to>
    <xdr:pic>
      <xdr:nvPicPr>
        <xdr:cNvPr id="7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7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7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2</xdr:col>
      <xdr:colOff>152400</xdr:colOff>
      <xdr:row>211</xdr:row>
      <xdr:rowOff>152400</xdr:rowOff>
    </xdr:to>
    <xdr:pic>
      <xdr:nvPicPr>
        <xdr:cNvPr id="7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212</xdr:row>
      <xdr:rowOff>0</xdr:rowOff>
    </xdr:from>
    <xdr:to>
      <xdr:col>2</xdr:col>
      <xdr:colOff>152400</xdr:colOff>
      <xdr:row>212</xdr:row>
      <xdr:rowOff>152400</xdr:rowOff>
    </xdr:to>
    <xdr:pic>
      <xdr:nvPicPr>
        <xdr:cNvPr id="7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152400</xdr:colOff>
      <xdr:row>214</xdr:row>
      <xdr:rowOff>152400</xdr:rowOff>
    </xdr:to>
    <xdr:pic>
      <xdr:nvPicPr>
        <xdr:cNvPr id="7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2</xdr:col>
      <xdr:colOff>152400</xdr:colOff>
      <xdr:row>211</xdr:row>
      <xdr:rowOff>152400</xdr:rowOff>
    </xdr:to>
    <xdr:pic>
      <xdr:nvPicPr>
        <xdr:cNvPr id="7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7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152400</xdr:colOff>
      <xdr:row>214</xdr:row>
      <xdr:rowOff>152400</xdr:rowOff>
    </xdr:to>
    <xdr:pic>
      <xdr:nvPicPr>
        <xdr:cNvPr id="7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7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152400</xdr:colOff>
      <xdr:row>214</xdr:row>
      <xdr:rowOff>152400</xdr:rowOff>
    </xdr:to>
    <xdr:pic>
      <xdr:nvPicPr>
        <xdr:cNvPr id="7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2</xdr:col>
      <xdr:colOff>152400</xdr:colOff>
      <xdr:row>211</xdr:row>
      <xdr:rowOff>152400</xdr:rowOff>
    </xdr:to>
    <xdr:pic>
      <xdr:nvPicPr>
        <xdr:cNvPr id="7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152400</xdr:colOff>
      <xdr:row>217</xdr:row>
      <xdr:rowOff>152400</xdr:rowOff>
    </xdr:to>
    <xdr:pic>
      <xdr:nvPicPr>
        <xdr:cNvPr id="7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2</xdr:col>
      <xdr:colOff>152400</xdr:colOff>
      <xdr:row>218</xdr:row>
      <xdr:rowOff>152400</xdr:rowOff>
    </xdr:to>
    <xdr:pic>
      <xdr:nvPicPr>
        <xdr:cNvPr id="7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152400</xdr:colOff>
      <xdr:row>217</xdr:row>
      <xdr:rowOff>152400</xdr:rowOff>
    </xdr:to>
    <xdr:pic>
      <xdr:nvPicPr>
        <xdr:cNvPr id="7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215</xdr:row>
      <xdr:rowOff>152400</xdr:rowOff>
    </xdr:to>
    <xdr:pic>
      <xdr:nvPicPr>
        <xdr:cNvPr id="7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2</xdr:col>
      <xdr:colOff>152400</xdr:colOff>
      <xdr:row>218</xdr:row>
      <xdr:rowOff>152400</xdr:rowOff>
    </xdr:to>
    <xdr:pic>
      <xdr:nvPicPr>
        <xdr:cNvPr id="7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2</xdr:col>
      <xdr:colOff>152400</xdr:colOff>
      <xdr:row>218</xdr:row>
      <xdr:rowOff>152400</xdr:rowOff>
    </xdr:to>
    <xdr:pic>
      <xdr:nvPicPr>
        <xdr:cNvPr id="7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215</xdr:row>
      <xdr:rowOff>152400</xdr:rowOff>
    </xdr:to>
    <xdr:pic>
      <xdr:nvPicPr>
        <xdr:cNvPr id="7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216</xdr:row>
      <xdr:rowOff>0</xdr:rowOff>
    </xdr:from>
    <xdr:to>
      <xdr:col>2</xdr:col>
      <xdr:colOff>152400</xdr:colOff>
      <xdr:row>216</xdr:row>
      <xdr:rowOff>152400</xdr:rowOff>
    </xdr:to>
    <xdr:pic>
      <xdr:nvPicPr>
        <xdr:cNvPr id="7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215</xdr:row>
      <xdr:rowOff>152400</xdr:rowOff>
    </xdr:to>
    <xdr:pic>
      <xdr:nvPicPr>
        <xdr:cNvPr id="7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215</xdr:row>
      <xdr:rowOff>152400</xdr:rowOff>
    </xdr:to>
    <xdr:pic>
      <xdr:nvPicPr>
        <xdr:cNvPr id="7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216</xdr:row>
      <xdr:rowOff>0</xdr:rowOff>
    </xdr:from>
    <xdr:to>
      <xdr:col>2</xdr:col>
      <xdr:colOff>152400</xdr:colOff>
      <xdr:row>216</xdr:row>
      <xdr:rowOff>152400</xdr:rowOff>
    </xdr:to>
    <xdr:pic>
      <xdr:nvPicPr>
        <xdr:cNvPr id="7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152400</xdr:colOff>
      <xdr:row>217</xdr:row>
      <xdr:rowOff>152400</xdr:rowOff>
    </xdr:to>
    <xdr:pic>
      <xdr:nvPicPr>
        <xdr:cNvPr id="7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219</xdr:row>
      <xdr:rowOff>152400</xdr:rowOff>
    </xdr:to>
    <xdr:pic>
      <xdr:nvPicPr>
        <xdr:cNvPr id="7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216</xdr:row>
      <xdr:rowOff>0</xdr:rowOff>
    </xdr:from>
    <xdr:to>
      <xdr:col>2</xdr:col>
      <xdr:colOff>152400</xdr:colOff>
      <xdr:row>216</xdr:row>
      <xdr:rowOff>152400</xdr:rowOff>
    </xdr:to>
    <xdr:pic>
      <xdr:nvPicPr>
        <xdr:cNvPr id="7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215</xdr:row>
      <xdr:rowOff>152400</xdr:rowOff>
    </xdr:to>
    <xdr:pic>
      <xdr:nvPicPr>
        <xdr:cNvPr id="7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219</xdr:row>
      <xdr:rowOff>152400</xdr:rowOff>
    </xdr:to>
    <xdr:pic>
      <xdr:nvPicPr>
        <xdr:cNvPr id="7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2</xdr:col>
      <xdr:colOff>152400</xdr:colOff>
      <xdr:row>215</xdr:row>
      <xdr:rowOff>152400</xdr:rowOff>
    </xdr:to>
    <xdr:pic>
      <xdr:nvPicPr>
        <xdr:cNvPr id="7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219</xdr:row>
      <xdr:rowOff>152400</xdr:rowOff>
    </xdr:to>
    <xdr:pic>
      <xdr:nvPicPr>
        <xdr:cNvPr id="7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216</xdr:row>
      <xdr:rowOff>0</xdr:rowOff>
    </xdr:from>
    <xdr:to>
      <xdr:col>2</xdr:col>
      <xdr:colOff>152400</xdr:colOff>
      <xdr:row>216</xdr:row>
      <xdr:rowOff>152400</xdr:rowOff>
    </xdr:to>
    <xdr:pic>
      <xdr:nvPicPr>
        <xdr:cNvPr id="7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152400</xdr:colOff>
      <xdr:row>221</xdr:row>
      <xdr:rowOff>152400</xdr:rowOff>
    </xdr:to>
    <xdr:pic>
      <xdr:nvPicPr>
        <xdr:cNvPr id="7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2</xdr:col>
      <xdr:colOff>152400</xdr:colOff>
      <xdr:row>222</xdr:row>
      <xdr:rowOff>152400</xdr:rowOff>
    </xdr:to>
    <xdr:pic>
      <xdr:nvPicPr>
        <xdr:cNvPr id="7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152400</xdr:colOff>
      <xdr:row>221</xdr:row>
      <xdr:rowOff>152400</xdr:rowOff>
    </xdr:to>
    <xdr:pic>
      <xdr:nvPicPr>
        <xdr:cNvPr id="7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220</xdr:row>
      <xdr:rowOff>152400</xdr:rowOff>
    </xdr:to>
    <xdr:pic>
      <xdr:nvPicPr>
        <xdr:cNvPr id="7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2</xdr:col>
      <xdr:colOff>152400</xdr:colOff>
      <xdr:row>222</xdr:row>
      <xdr:rowOff>152400</xdr:rowOff>
    </xdr:to>
    <xdr:pic>
      <xdr:nvPicPr>
        <xdr:cNvPr id="7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222</xdr:row>
      <xdr:rowOff>0</xdr:rowOff>
    </xdr:from>
    <xdr:to>
      <xdr:col>2</xdr:col>
      <xdr:colOff>152400</xdr:colOff>
      <xdr:row>222</xdr:row>
      <xdr:rowOff>152400</xdr:rowOff>
    </xdr:to>
    <xdr:pic>
      <xdr:nvPicPr>
        <xdr:cNvPr id="7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220</xdr:row>
      <xdr:rowOff>152400</xdr:rowOff>
    </xdr:to>
    <xdr:pic>
      <xdr:nvPicPr>
        <xdr:cNvPr id="7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152400</xdr:colOff>
      <xdr:row>220</xdr:row>
      <xdr:rowOff>152400</xdr:rowOff>
    </xdr:to>
    <xdr:pic>
      <xdr:nvPicPr>
        <xdr:cNvPr id="7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220</xdr:row>
      <xdr:rowOff>152400</xdr:rowOff>
    </xdr:to>
    <xdr:pic>
      <xdr:nvPicPr>
        <xdr:cNvPr id="7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220</xdr:row>
      <xdr:rowOff>152400</xdr:rowOff>
    </xdr:to>
    <xdr:pic>
      <xdr:nvPicPr>
        <xdr:cNvPr id="7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152400</xdr:colOff>
      <xdr:row>220</xdr:row>
      <xdr:rowOff>152400</xdr:rowOff>
    </xdr:to>
    <xdr:pic>
      <xdr:nvPicPr>
        <xdr:cNvPr id="7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2</xdr:col>
      <xdr:colOff>152400</xdr:colOff>
      <xdr:row>221</xdr:row>
      <xdr:rowOff>152400</xdr:rowOff>
    </xdr:to>
    <xdr:pic>
      <xdr:nvPicPr>
        <xdr:cNvPr id="7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223</xdr:row>
      <xdr:rowOff>152400</xdr:rowOff>
    </xdr:to>
    <xdr:pic>
      <xdr:nvPicPr>
        <xdr:cNvPr id="7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152400</xdr:colOff>
      <xdr:row>220</xdr:row>
      <xdr:rowOff>152400</xdr:rowOff>
    </xdr:to>
    <xdr:pic>
      <xdr:nvPicPr>
        <xdr:cNvPr id="7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220</xdr:row>
      <xdr:rowOff>152400</xdr:rowOff>
    </xdr:to>
    <xdr:pic>
      <xdr:nvPicPr>
        <xdr:cNvPr id="7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223</xdr:row>
      <xdr:rowOff>152400</xdr:rowOff>
    </xdr:to>
    <xdr:pic>
      <xdr:nvPicPr>
        <xdr:cNvPr id="7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220</xdr:row>
      <xdr:rowOff>152400</xdr:rowOff>
    </xdr:to>
    <xdr:pic>
      <xdr:nvPicPr>
        <xdr:cNvPr id="7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223</xdr:row>
      <xdr:rowOff>152400</xdr:rowOff>
    </xdr:to>
    <xdr:pic>
      <xdr:nvPicPr>
        <xdr:cNvPr id="7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152400</xdr:colOff>
      <xdr:row>220</xdr:row>
      <xdr:rowOff>152400</xdr:rowOff>
    </xdr:to>
    <xdr:pic>
      <xdr:nvPicPr>
        <xdr:cNvPr id="7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152400</xdr:colOff>
      <xdr:row>225</xdr:row>
      <xdr:rowOff>152400</xdr:rowOff>
    </xdr:to>
    <xdr:pic>
      <xdr:nvPicPr>
        <xdr:cNvPr id="7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226</xdr:row>
      <xdr:rowOff>0</xdr:rowOff>
    </xdr:from>
    <xdr:to>
      <xdr:col>2</xdr:col>
      <xdr:colOff>152400</xdr:colOff>
      <xdr:row>226</xdr:row>
      <xdr:rowOff>152400</xdr:rowOff>
    </xdr:to>
    <xdr:pic>
      <xdr:nvPicPr>
        <xdr:cNvPr id="7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152400</xdr:colOff>
      <xdr:row>225</xdr:row>
      <xdr:rowOff>152400</xdr:rowOff>
    </xdr:to>
    <xdr:pic>
      <xdr:nvPicPr>
        <xdr:cNvPr id="7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224</xdr:row>
      <xdr:rowOff>152400</xdr:rowOff>
    </xdr:to>
    <xdr:pic>
      <xdr:nvPicPr>
        <xdr:cNvPr id="7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226</xdr:row>
      <xdr:rowOff>0</xdr:rowOff>
    </xdr:from>
    <xdr:to>
      <xdr:col>2</xdr:col>
      <xdr:colOff>152400</xdr:colOff>
      <xdr:row>226</xdr:row>
      <xdr:rowOff>152400</xdr:rowOff>
    </xdr:to>
    <xdr:pic>
      <xdr:nvPicPr>
        <xdr:cNvPr id="7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226</xdr:row>
      <xdr:rowOff>0</xdr:rowOff>
    </xdr:from>
    <xdr:to>
      <xdr:col>2</xdr:col>
      <xdr:colOff>152400</xdr:colOff>
      <xdr:row>226</xdr:row>
      <xdr:rowOff>152400</xdr:rowOff>
    </xdr:to>
    <xdr:pic>
      <xdr:nvPicPr>
        <xdr:cNvPr id="7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224</xdr:row>
      <xdr:rowOff>152400</xdr:rowOff>
    </xdr:to>
    <xdr:pic>
      <xdr:nvPicPr>
        <xdr:cNvPr id="7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2</xdr:col>
      <xdr:colOff>152400</xdr:colOff>
      <xdr:row>224</xdr:row>
      <xdr:rowOff>152400</xdr:rowOff>
    </xdr:to>
    <xdr:pic>
      <xdr:nvPicPr>
        <xdr:cNvPr id="7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224</xdr:row>
      <xdr:rowOff>152400</xdr:rowOff>
    </xdr:to>
    <xdr:pic>
      <xdr:nvPicPr>
        <xdr:cNvPr id="7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224</xdr:row>
      <xdr:rowOff>152400</xdr:rowOff>
    </xdr:to>
    <xdr:pic>
      <xdr:nvPicPr>
        <xdr:cNvPr id="7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2</xdr:col>
      <xdr:colOff>152400</xdr:colOff>
      <xdr:row>224</xdr:row>
      <xdr:rowOff>152400</xdr:rowOff>
    </xdr:to>
    <xdr:pic>
      <xdr:nvPicPr>
        <xdr:cNvPr id="7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152400</xdr:colOff>
      <xdr:row>225</xdr:row>
      <xdr:rowOff>152400</xdr:rowOff>
    </xdr:to>
    <xdr:pic>
      <xdr:nvPicPr>
        <xdr:cNvPr id="7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227</xdr:row>
      <xdr:rowOff>0</xdr:rowOff>
    </xdr:from>
    <xdr:to>
      <xdr:col>2</xdr:col>
      <xdr:colOff>152400</xdr:colOff>
      <xdr:row>227</xdr:row>
      <xdr:rowOff>152400</xdr:rowOff>
    </xdr:to>
    <xdr:pic>
      <xdr:nvPicPr>
        <xdr:cNvPr id="7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2</xdr:col>
      <xdr:colOff>152400</xdr:colOff>
      <xdr:row>224</xdr:row>
      <xdr:rowOff>152400</xdr:rowOff>
    </xdr:to>
    <xdr:pic>
      <xdr:nvPicPr>
        <xdr:cNvPr id="7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224</xdr:row>
      <xdr:rowOff>152400</xdr:rowOff>
    </xdr:to>
    <xdr:pic>
      <xdr:nvPicPr>
        <xdr:cNvPr id="7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227</xdr:row>
      <xdr:rowOff>0</xdr:rowOff>
    </xdr:from>
    <xdr:to>
      <xdr:col>2</xdr:col>
      <xdr:colOff>152400</xdr:colOff>
      <xdr:row>227</xdr:row>
      <xdr:rowOff>152400</xdr:rowOff>
    </xdr:to>
    <xdr:pic>
      <xdr:nvPicPr>
        <xdr:cNvPr id="7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224</xdr:row>
      <xdr:rowOff>152400</xdr:rowOff>
    </xdr:to>
    <xdr:pic>
      <xdr:nvPicPr>
        <xdr:cNvPr id="7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227</xdr:row>
      <xdr:rowOff>0</xdr:rowOff>
    </xdr:from>
    <xdr:to>
      <xdr:col>2</xdr:col>
      <xdr:colOff>152400</xdr:colOff>
      <xdr:row>227</xdr:row>
      <xdr:rowOff>152400</xdr:rowOff>
    </xdr:to>
    <xdr:pic>
      <xdr:nvPicPr>
        <xdr:cNvPr id="7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2</xdr:col>
      <xdr:colOff>152400</xdr:colOff>
      <xdr:row>224</xdr:row>
      <xdr:rowOff>152400</xdr:rowOff>
    </xdr:to>
    <xdr:pic>
      <xdr:nvPicPr>
        <xdr:cNvPr id="7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267</xdr:row>
      <xdr:rowOff>0</xdr:rowOff>
    </xdr:from>
    <xdr:to>
      <xdr:col>2</xdr:col>
      <xdr:colOff>152400</xdr:colOff>
      <xdr:row>267</xdr:row>
      <xdr:rowOff>152400</xdr:rowOff>
    </xdr:to>
    <xdr:pic>
      <xdr:nvPicPr>
        <xdr:cNvPr id="7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268</xdr:row>
      <xdr:rowOff>152400</xdr:rowOff>
    </xdr:to>
    <xdr:pic>
      <xdr:nvPicPr>
        <xdr:cNvPr id="7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267</xdr:row>
      <xdr:rowOff>0</xdr:rowOff>
    </xdr:from>
    <xdr:to>
      <xdr:col>2</xdr:col>
      <xdr:colOff>152400</xdr:colOff>
      <xdr:row>267</xdr:row>
      <xdr:rowOff>152400</xdr:rowOff>
    </xdr:to>
    <xdr:pic>
      <xdr:nvPicPr>
        <xdr:cNvPr id="7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7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268</xdr:row>
      <xdr:rowOff>152400</xdr:rowOff>
    </xdr:to>
    <xdr:pic>
      <xdr:nvPicPr>
        <xdr:cNvPr id="7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268</xdr:row>
      <xdr:rowOff>152400</xdr:rowOff>
    </xdr:to>
    <xdr:pic>
      <xdr:nvPicPr>
        <xdr:cNvPr id="7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8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266</xdr:row>
      <xdr:rowOff>0</xdr:rowOff>
    </xdr:from>
    <xdr:to>
      <xdr:col>2</xdr:col>
      <xdr:colOff>152400</xdr:colOff>
      <xdr:row>266</xdr:row>
      <xdr:rowOff>152400</xdr:rowOff>
    </xdr:to>
    <xdr:pic>
      <xdr:nvPicPr>
        <xdr:cNvPr id="8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8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8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266</xdr:row>
      <xdr:rowOff>0</xdr:rowOff>
    </xdr:from>
    <xdr:to>
      <xdr:col>2</xdr:col>
      <xdr:colOff>152400</xdr:colOff>
      <xdr:row>266</xdr:row>
      <xdr:rowOff>152400</xdr:rowOff>
    </xdr:to>
    <xdr:pic>
      <xdr:nvPicPr>
        <xdr:cNvPr id="8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267</xdr:row>
      <xdr:rowOff>0</xdr:rowOff>
    </xdr:from>
    <xdr:to>
      <xdr:col>2</xdr:col>
      <xdr:colOff>152400</xdr:colOff>
      <xdr:row>267</xdr:row>
      <xdr:rowOff>152400</xdr:rowOff>
    </xdr:to>
    <xdr:pic>
      <xdr:nvPicPr>
        <xdr:cNvPr id="8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269</xdr:row>
      <xdr:rowOff>152400</xdr:rowOff>
    </xdr:to>
    <xdr:pic>
      <xdr:nvPicPr>
        <xdr:cNvPr id="8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266</xdr:row>
      <xdr:rowOff>0</xdr:rowOff>
    </xdr:from>
    <xdr:to>
      <xdr:col>2</xdr:col>
      <xdr:colOff>152400</xdr:colOff>
      <xdr:row>266</xdr:row>
      <xdr:rowOff>152400</xdr:rowOff>
    </xdr:to>
    <xdr:pic>
      <xdr:nvPicPr>
        <xdr:cNvPr id="8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8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269</xdr:row>
      <xdr:rowOff>152400</xdr:rowOff>
    </xdr:to>
    <xdr:pic>
      <xdr:nvPicPr>
        <xdr:cNvPr id="8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8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269</xdr:row>
      <xdr:rowOff>152400</xdr:rowOff>
    </xdr:to>
    <xdr:pic>
      <xdr:nvPicPr>
        <xdr:cNvPr id="8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266</xdr:row>
      <xdr:rowOff>0</xdr:rowOff>
    </xdr:from>
    <xdr:to>
      <xdr:col>2</xdr:col>
      <xdr:colOff>152400</xdr:colOff>
      <xdr:row>266</xdr:row>
      <xdr:rowOff>152400</xdr:rowOff>
    </xdr:to>
    <xdr:pic>
      <xdr:nvPicPr>
        <xdr:cNvPr id="8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2</xdr:col>
      <xdr:colOff>152400</xdr:colOff>
      <xdr:row>270</xdr:row>
      <xdr:rowOff>152400</xdr:rowOff>
    </xdr:to>
    <xdr:pic>
      <xdr:nvPicPr>
        <xdr:cNvPr id="8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271</xdr:row>
      <xdr:rowOff>152400</xdr:rowOff>
    </xdr:to>
    <xdr:pic>
      <xdr:nvPicPr>
        <xdr:cNvPr id="8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2</xdr:col>
      <xdr:colOff>152400</xdr:colOff>
      <xdr:row>270</xdr:row>
      <xdr:rowOff>152400</xdr:rowOff>
    </xdr:to>
    <xdr:pic>
      <xdr:nvPicPr>
        <xdr:cNvPr id="8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269</xdr:row>
      <xdr:rowOff>152400</xdr:rowOff>
    </xdr:to>
    <xdr:pic>
      <xdr:nvPicPr>
        <xdr:cNvPr id="8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271</xdr:row>
      <xdr:rowOff>152400</xdr:rowOff>
    </xdr:to>
    <xdr:pic>
      <xdr:nvPicPr>
        <xdr:cNvPr id="8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271</xdr:row>
      <xdr:rowOff>152400</xdr:rowOff>
    </xdr:to>
    <xdr:pic>
      <xdr:nvPicPr>
        <xdr:cNvPr id="8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269</xdr:row>
      <xdr:rowOff>152400</xdr:rowOff>
    </xdr:to>
    <xdr:pic>
      <xdr:nvPicPr>
        <xdr:cNvPr id="8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270</xdr:row>
      <xdr:rowOff>152400</xdr:rowOff>
    </xdr:to>
    <xdr:pic>
      <xdr:nvPicPr>
        <xdr:cNvPr id="8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269</xdr:row>
      <xdr:rowOff>152400</xdr:rowOff>
    </xdr:to>
    <xdr:pic>
      <xdr:nvPicPr>
        <xdr:cNvPr id="8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269</xdr:row>
      <xdr:rowOff>152400</xdr:rowOff>
    </xdr:to>
    <xdr:pic>
      <xdr:nvPicPr>
        <xdr:cNvPr id="8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270</xdr:row>
      <xdr:rowOff>152400</xdr:rowOff>
    </xdr:to>
    <xdr:pic>
      <xdr:nvPicPr>
        <xdr:cNvPr id="8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2</xdr:col>
      <xdr:colOff>152400</xdr:colOff>
      <xdr:row>270</xdr:row>
      <xdr:rowOff>152400</xdr:rowOff>
    </xdr:to>
    <xdr:pic>
      <xdr:nvPicPr>
        <xdr:cNvPr id="8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272</xdr:row>
      <xdr:rowOff>152400</xdr:rowOff>
    </xdr:to>
    <xdr:pic>
      <xdr:nvPicPr>
        <xdr:cNvPr id="8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270</xdr:row>
      <xdr:rowOff>152400</xdr:rowOff>
    </xdr:to>
    <xdr:pic>
      <xdr:nvPicPr>
        <xdr:cNvPr id="8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269</xdr:row>
      <xdr:rowOff>152400</xdr:rowOff>
    </xdr:to>
    <xdr:pic>
      <xdr:nvPicPr>
        <xdr:cNvPr id="8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272</xdr:row>
      <xdr:rowOff>152400</xdr:rowOff>
    </xdr:to>
    <xdr:pic>
      <xdr:nvPicPr>
        <xdr:cNvPr id="8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269</xdr:row>
      <xdr:rowOff>152400</xdr:rowOff>
    </xdr:to>
    <xdr:pic>
      <xdr:nvPicPr>
        <xdr:cNvPr id="8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272</xdr:row>
      <xdr:rowOff>152400</xdr:rowOff>
    </xdr:to>
    <xdr:pic>
      <xdr:nvPicPr>
        <xdr:cNvPr id="8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269</xdr:row>
      <xdr:rowOff>0</xdr:rowOff>
    </xdr:from>
    <xdr:to>
      <xdr:col>2</xdr:col>
      <xdr:colOff>152400</xdr:colOff>
      <xdr:row>270</xdr:row>
      <xdr:rowOff>152400</xdr:rowOff>
    </xdr:to>
    <xdr:pic>
      <xdr:nvPicPr>
        <xdr:cNvPr id="8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152400</xdr:colOff>
      <xdr:row>273</xdr:row>
      <xdr:rowOff>152400</xdr:rowOff>
    </xdr:to>
    <xdr:pic>
      <xdr:nvPicPr>
        <xdr:cNvPr id="8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274</xdr:row>
      <xdr:rowOff>152400</xdr:rowOff>
    </xdr:to>
    <xdr:pic>
      <xdr:nvPicPr>
        <xdr:cNvPr id="8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152400</xdr:colOff>
      <xdr:row>273</xdr:row>
      <xdr:rowOff>152400</xdr:rowOff>
    </xdr:to>
    <xdr:pic>
      <xdr:nvPicPr>
        <xdr:cNvPr id="8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272</xdr:row>
      <xdr:rowOff>152400</xdr:rowOff>
    </xdr:to>
    <xdr:pic>
      <xdr:nvPicPr>
        <xdr:cNvPr id="8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274</xdr:row>
      <xdr:rowOff>152400</xdr:rowOff>
    </xdr:to>
    <xdr:pic>
      <xdr:nvPicPr>
        <xdr:cNvPr id="8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274</xdr:row>
      <xdr:rowOff>152400</xdr:rowOff>
    </xdr:to>
    <xdr:pic>
      <xdr:nvPicPr>
        <xdr:cNvPr id="8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272</xdr:row>
      <xdr:rowOff>152400</xdr:rowOff>
    </xdr:to>
    <xdr:pic>
      <xdr:nvPicPr>
        <xdr:cNvPr id="8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273</xdr:row>
      <xdr:rowOff>152400</xdr:rowOff>
    </xdr:to>
    <xdr:pic>
      <xdr:nvPicPr>
        <xdr:cNvPr id="8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272</xdr:row>
      <xdr:rowOff>152400</xdr:rowOff>
    </xdr:to>
    <xdr:pic>
      <xdr:nvPicPr>
        <xdr:cNvPr id="8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272</xdr:row>
      <xdr:rowOff>152400</xdr:rowOff>
    </xdr:to>
    <xdr:pic>
      <xdr:nvPicPr>
        <xdr:cNvPr id="8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273</xdr:row>
      <xdr:rowOff>152400</xdr:rowOff>
    </xdr:to>
    <xdr:pic>
      <xdr:nvPicPr>
        <xdr:cNvPr id="8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152400</xdr:colOff>
      <xdr:row>273</xdr:row>
      <xdr:rowOff>152400</xdr:rowOff>
    </xdr:to>
    <xdr:pic>
      <xdr:nvPicPr>
        <xdr:cNvPr id="8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275</xdr:row>
      <xdr:rowOff>152400</xdr:rowOff>
    </xdr:to>
    <xdr:pic>
      <xdr:nvPicPr>
        <xdr:cNvPr id="8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273</xdr:row>
      <xdr:rowOff>152400</xdr:rowOff>
    </xdr:to>
    <xdr:pic>
      <xdr:nvPicPr>
        <xdr:cNvPr id="8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272</xdr:row>
      <xdr:rowOff>152400</xdr:rowOff>
    </xdr:to>
    <xdr:pic>
      <xdr:nvPicPr>
        <xdr:cNvPr id="8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275</xdr:row>
      <xdr:rowOff>152400</xdr:rowOff>
    </xdr:to>
    <xdr:pic>
      <xdr:nvPicPr>
        <xdr:cNvPr id="8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272</xdr:row>
      <xdr:rowOff>152400</xdr:rowOff>
    </xdr:to>
    <xdr:pic>
      <xdr:nvPicPr>
        <xdr:cNvPr id="8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275</xdr:row>
      <xdr:rowOff>152400</xdr:rowOff>
    </xdr:to>
    <xdr:pic>
      <xdr:nvPicPr>
        <xdr:cNvPr id="8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273</xdr:row>
      <xdr:rowOff>152400</xdr:rowOff>
    </xdr:to>
    <xdr:pic>
      <xdr:nvPicPr>
        <xdr:cNvPr id="8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152400</xdr:colOff>
      <xdr:row>276</xdr:row>
      <xdr:rowOff>152400</xdr:rowOff>
    </xdr:to>
    <xdr:pic>
      <xdr:nvPicPr>
        <xdr:cNvPr id="8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152400</xdr:colOff>
      <xdr:row>277</xdr:row>
      <xdr:rowOff>152400</xdr:rowOff>
    </xdr:to>
    <xdr:pic>
      <xdr:nvPicPr>
        <xdr:cNvPr id="8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152400</xdr:colOff>
      <xdr:row>276</xdr:row>
      <xdr:rowOff>152400</xdr:rowOff>
    </xdr:to>
    <xdr:pic>
      <xdr:nvPicPr>
        <xdr:cNvPr id="8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275</xdr:row>
      <xdr:rowOff>152400</xdr:rowOff>
    </xdr:to>
    <xdr:pic>
      <xdr:nvPicPr>
        <xdr:cNvPr id="8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152400</xdr:colOff>
      <xdr:row>277</xdr:row>
      <xdr:rowOff>152400</xdr:rowOff>
    </xdr:to>
    <xdr:pic>
      <xdr:nvPicPr>
        <xdr:cNvPr id="8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277</xdr:row>
      <xdr:rowOff>0</xdr:rowOff>
    </xdr:from>
    <xdr:to>
      <xdr:col>2</xdr:col>
      <xdr:colOff>152400</xdr:colOff>
      <xdr:row>277</xdr:row>
      <xdr:rowOff>152400</xdr:rowOff>
    </xdr:to>
    <xdr:pic>
      <xdr:nvPicPr>
        <xdr:cNvPr id="8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275</xdr:row>
      <xdr:rowOff>152400</xdr:rowOff>
    </xdr:to>
    <xdr:pic>
      <xdr:nvPicPr>
        <xdr:cNvPr id="8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276</xdr:row>
      <xdr:rowOff>152400</xdr:rowOff>
    </xdr:to>
    <xdr:pic>
      <xdr:nvPicPr>
        <xdr:cNvPr id="8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275</xdr:row>
      <xdr:rowOff>152400</xdr:rowOff>
    </xdr:to>
    <xdr:pic>
      <xdr:nvPicPr>
        <xdr:cNvPr id="8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275</xdr:row>
      <xdr:rowOff>152400</xdr:rowOff>
    </xdr:to>
    <xdr:pic>
      <xdr:nvPicPr>
        <xdr:cNvPr id="8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276</xdr:row>
      <xdr:rowOff>152400</xdr:rowOff>
    </xdr:to>
    <xdr:pic>
      <xdr:nvPicPr>
        <xdr:cNvPr id="8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152400</xdr:colOff>
      <xdr:row>276</xdr:row>
      <xdr:rowOff>152400</xdr:rowOff>
    </xdr:to>
    <xdr:pic>
      <xdr:nvPicPr>
        <xdr:cNvPr id="8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278</xdr:row>
      <xdr:rowOff>152400</xdr:rowOff>
    </xdr:to>
    <xdr:pic>
      <xdr:nvPicPr>
        <xdr:cNvPr id="8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276</xdr:row>
      <xdr:rowOff>152400</xdr:rowOff>
    </xdr:to>
    <xdr:pic>
      <xdr:nvPicPr>
        <xdr:cNvPr id="8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275</xdr:row>
      <xdr:rowOff>152400</xdr:rowOff>
    </xdr:to>
    <xdr:pic>
      <xdr:nvPicPr>
        <xdr:cNvPr id="8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278</xdr:row>
      <xdr:rowOff>152400</xdr:rowOff>
    </xdr:to>
    <xdr:pic>
      <xdr:nvPicPr>
        <xdr:cNvPr id="8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274</xdr:row>
      <xdr:rowOff>0</xdr:rowOff>
    </xdr:from>
    <xdr:to>
      <xdr:col>2</xdr:col>
      <xdr:colOff>152400</xdr:colOff>
      <xdr:row>275</xdr:row>
      <xdr:rowOff>152400</xdr:rowOff>
    </xdr:to>
    <xdr:pic>
      <xdr:nvPicPr>
        <xdr:cNvPr id="8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278</xdr:row>
      <xdr:rowOff>152400</xdr:rowOff>
    </xdr:to>
    <xdr:pic>
      <xdr:nvPicPr>
        <xdr:cNvPr id="8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276</xdr:row>
      <xdr:rowOff>152400</xdr:rowOff>
    </xdr:to>
    <xdr:pic>
      <xdr:nvPicPr>
        <xdr:cNvPr id="8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152400</xdr:colOff>
      <xdr:row>280</xdr:row>
      <xdr:rowOff>152400</xdr:rowOff>
    </xdr:to>
    <xdr:pic>
      <xdr:nvPicPr>
        <xdr:cNvPr id="8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152400</xdr:colOff>
      <xdr:row>281</xdr:row>
      <xdr:rowOff>152400</xdr:rowOff>
    </xdr:to>
    <xdr:pic>
      <xdr:nvPicPr>
        <xdr:cNvPr id="8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152400</xdr:colOff>
      <xdr:row>280</xdr:row>
      <xdr:rowOff>152400</xdr:rowOff>
    </xdr:to>
    <xdr:pic>
      <xdr:nvPicPr>
        <xdr:cNvPr id="8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279</xdr:row>
      <xdr:rowOff>152400</xdr:rowOff>
    </xdr:to>
    <xdr:pic>
      <xdr:nvPicPr>
        <xdr:cNvPr id="8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152400</xdr:colOff>
      <xdr:row>281</xdr:row>
      <xdr:rowOff>152400</xdr:rowOff>
    </xdr:to>
    <xdr:pic>
      <xdr:nvPicPr>
        <xdr:cNvPr id="8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281</xdr:row>
      <xdr:rowOff>0</xdr:rowOff>
    </xdr:from>
    <xdr:to>
      <xdr:col>2</xdr:col>
      <xdr:colOff>152400</xdr:colOff>
      <xdr:row>281</xdr:row>
      <xdr:rowOff>152400</xdr:rowOff>
    </xdr:to>
    <xdr:pic>
      <xdr:nvPicPr>
        <xdr:cNvPr id="8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279</xdr:row>
      <xdr:rowOff>152400</xdr:rowOff>
    </xdr:to>
    <xdr:pic>
      <xdr:nvPicPr>
        <xdr:cNvPr id="8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152400</xdr:colOff>
      <xdr:row>279</xdr:row>
      <xdr:rowOff>152400</xdr:rowOff>
    </xdr:to>
    <xdr:pic>
      <xdr:nvPicPr>
        <xdr:cNvPr id="8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279</xdr:row>
      <xdr:rowOff>152400</xdr:rowOff>
    </xdr:to>
    <xdr:pic>
      <xdr:nvPicPr>
        <xdr:cNvPr id="8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279</xdr:row>
      <xdr:rowOff>152400</xdr:rowOff>
    </xdr:to>
    <xdr:pic>
      <xdr:nvPicPr>
        <xdr:cNvPr id="8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152400</xdr:colOff>
      <xdr:row>279</xdr:row>
      <xdr:rowOff>152400</xdr:rowOff>
    </xdr:to>
    <xdr:pic>
      <xdr:nvPicPr>
        <xdr:cNvPr id="8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280</xdr:row>
      <xdr:rowOff>0</xdr:rowOff>
    </xdr:from>
    <xdr:to>
      <xdr:col>2</xdr:col>
      <xdr:colOff>152400</xdr:colOff>
      <xdr:row>280</xdr:row>
      <xdr:rowOff>152400</xdr:rowOff>
    </xdr:to>
    <xdr:pic>
      <xdr:nvPicPr>
        <xdr:cNvPr id="8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282</xdr:row>
      <xdr:rowOff>0</xdr:rowOff>
    </xdr:from>
    <xdr:to>
      <xdr:col>2</xdr:col>
      <xdr:colOff>152400</xdr:colOff>
      <xdr:row>282</xdr:row>
      <xdr:rowOff>152400</xdr:rowOff>
    </xdr:to>
    <xdr:pic>
      <xdr:nvPicPr>
        <xdr:cNvPr id="8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152400</xdr:colOff>
      <xdr:row>279</xdr:row>
      <xdr:rowOff>152400</xdr:rowOff>
    </xdr:to>
    <xdr:pic>
      <xdr:nvPicPr>
        <xdr:cNvPr id="8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279</xdr:row>
      <xdr:rowOff>152400</xdr:rowOff>
    </xdr:to>
    <xdr:pic>
      <xdr:nvPicPr>
        <xdr:cNvPr id="8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282</xdr:row>
      <xdr:rowOff>0</xdr:rowOff>
    </xdr:from>
    <xdr:to>
      <xdr:col>2</xdr:col>
      <xdr:colOff>152400</xdr:colOff>
      <xdr:row>282</xdr:row>
      <xdr:rowOff>152400</xdr:rowOff>
    </xdr:to>
    <xdr:pic>
      <xdr:nvPicPr>
        <xdr:cNvPr id="8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279</xdr:row>
      <xdr:rowOff>152400</xdr:rowOff>
    </xdr:to>
    <xdr:pic>
      <xdr:nvPicPr>
        <xdr:cNvPr id="8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282</xdr:row>
      <xdr:rowOff>0</xdr:rowOff>
    </xdr:from>
    <xdr:to>
      <xdr:col>2</xdr:col>
      <xdr:colOff>152400</xdr:colOff>
      <xdr:row>282</xdr:row>
      <xdr:rowOff>152400</xdr:rowOff>
    </xdr:to>
    <xdr:pic>
      <xdr:nvPicPr>
        <xdr:cNvPr id="8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152400</xdr:colOff>
      <xdr:row>279</xdr:row>
      <xdr:rowOff>152400</xdr:rowOff>
    </xdr:to>
    <xdr:pic>
      <xdr:nvPicPr>
        <xdr:cNvPr id="8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285</xdr:row>
      <xdr:rowOff>0</xdr:rowOff>
    </xdr:from>
    <xdr:to>
      <xdr:col>2</xdr:col>
      <xdr:colOff>152400</xdr:colOff>
      <xdr:row>285</xdr:row>
      <xdr:rowOff>152400</xdr:rowOff>
    </xdr:to>
    <xdr:pic>
      <xdr:nvPicPr>
        <xdr:cNvPr id="8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286</xdr:row>
      <xdr:rowOff>0</xdr:rowOff>
    </xdr:from>
    <xdr:to>
      <xdr:col>2</xdr:col>
      <xdr:colOff>152400</xdr:colOff>
      <xdr:row>286</xdr:row>
      <xdr:rowOff>152400</xdr:rowOff>
    </xdr:to>
    <xdr:pic>
      <xdr:nvPicPr>
        <xdr:cNvPr id="8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285</xdr:row>
      <xdr:rowOff>0</xdr:rowOff>
    </xdr:from>
    <xdr:to>
      <xdr:col>2</xdr:col>
      <xdr:colOff>152400</xdr:colOff>
      <xdr:row>285</xdr:row>
      <xdr:rowOff>152400</xdr:rowOff>
    </xdr:to>
    <xdr:pic>
      <xdr:nvPicPr>
        <xdr:cNvPr id="8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8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286</xdr:row>
      <xdr:rowOff>0</xdr:rowOff>
    </xdr:from>
    <xdr:to>
      <xdr:col>2</xdr:col>
      <xdr:colOff>152400</xdr:colOff>
      <xdr:row>286</xdr:row>
      <xdr:rowOff>152400</xdr:rowOff>
    </xdr:to>
    <xdr:pic>
      <xdr:nvPicPr>
        <xdr:cNvPr id="8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286</xdr:row>
      <xdr:rowOff>0</xdr:rowOff>
    </xdr:from>
    <xdr:to>
      <xdr:col>2</xdr:col>
      <xdr:colOff>152400</xdr:colOff>
      <xdr:row>286</xdr:row>
      <xdr:rowOff>152400</xdr:rowOff>
    </xdr:to>
    <xdr:pic>
      <xdr:nvPicPr>
        <xdr:cNvPr id="8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8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8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8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8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8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285</xdr:row>
      <xdr:rowOff>0</xdr:rowOff>
    </xdr:from>
    <xdr:to>
      <xdr:col>2</xdr:col>
      <xdr:colOff>152400</xdr:colOff>
      <xdr:row>285</xdr:row>
      <xdr:rowOff>152400</xdr:rowOff>
    </xdr:to>
    <xdr:pic>
      <xdr:nvPicPr>
        <xdr:cNvPr id="8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287</xdr:row>
      <xdr:rowOff>152400</xdr:rowOff>
    </xdr:to>
    <xdr:pic>
      <xdr:nvPicPr>
        <xdr:cNvPr id="8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8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8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287</xdr:row>
      <xdr:rowOff>152400</xdr:rowOff>
    </xdr:to>
    <xdr:pic>
      <xdr:nvPicPr>
        <xdr:cNvPr id="8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8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287</xdr:row>
      <xdr:rowOff>152400</xdr:rowOff>
    </xdr:to>
    <xdr:pic>
      <xdr:nvPicPr>
        <xdr:cNvPr id="8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8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289</xdr:row>
      <xdr:rowOff>0</xdr:rowOff>
    </xdr:from>
    <xdr:to>
      <xdr:col>2</xdr:col>
      <xdr:colOff>152400</xdr:colOff>
      <xdr:row>289</xdr:row>
      <xdr:rowOff>152400</xdr:rowOff>
    </xdr:to>
    <xdr:pic>
      <xdr:nvPicPr>
        <xdr:cNvPr id="8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290</xdr:row>
      <xdr:rowOff>152400</xdr:rowOff>
    </xdr:to>
    <xdr:pic>
      <xdr:nvPicPr>
        <xdr:cNvPr id="8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289</xdr:row>
      <xdr:rowOff>0</xdr:rowOff>
    </xdr:from>
    <xdr:to>
      <xdr:col>2</xdr:col>
      <xdr:colOff>152400</xdr:colOff>
      <xdr:row>289</xdr:row>
      <xdr:rowOff>152400</xdr:rowOff>
    </xdr:to>
    <xdr:pic>
      <xdr:nvPicPr>
        <xdr:cNvPr id="8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288</xdr:row>
      <xdr:rowOff>152400</xdr:rowOff>
    </xdr:to>
    <xdr:pic>
      <xdr:nvPicPr>
        <xdr:cNvPr id="8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290</xdr:row>
      <xdr:rowOff>152400</xdr:rowOff>
    </xdr:to>
    <xdr:pic>
      <xdr:nvPicPr>
        <xdr:cNvPr id="8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290</xdr:row>
      <xdr:rowOff>152400</xdr:rowOff>
    </xdr:to>
    <xdr:pic>
      <xdr:nvPicPr>
        <xdr:cNvPr id="8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288</xdr:row>
      <xdr:rowOff>152400</xdr:rowOff>
    </xdr:to>
    <xdr:pic>
      <xdr:nvPicPr>
        <xdr:cNvPr id="8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288</xdr:row>
      <xdr:rowOff>0</xdr:rowOff>
    </xdr:from>
    <xdr:to>
      <xdr:col>2</xdr:col>
      <xdr:colOff>152400</xdr:colOff>
      <xdr:row>288</xdr:row>
      <xdr:rowOff>152400</xdr:rowOff>
    </xdr:to>
    <xdr:pic>
      <xdr:nvPicPr>
        <xdr:cNvPr id="8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288</xdr:row>
      <xdr:rowOff>152400</xdr:rowOff>
    </xdr:to>
    <xdr:pic>
      <xdr:nvPicPr>
        <xdr:cNvPr id="8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288</xdr:row>
      <xdr:rowOff>152400</xdr:rowOff>
    </xdr:to>
    <xdr:pic>
      <xdr:nvPicPr>
        <xdr:cNvPr id="8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288</xdr:row>
      <xdr:rowOff>0</xdr:rowOff>
    </xdr:from>
    <xdr:to>
      <xdr:col>2</xdr:col>
      <xdr:colOff>152400</xdr:colOff>
      <xdr:row>288</xdr:row>
      <xdr:rowOff>152400</xdr:rowOff>
    </xdr:to>
    <xdr:pic>
      <xdr:nvPicPr>
        <xdr:cNvPr id="8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289</xdr:row>
      <xdr:rowOff>0</xdr:rowOff>
    </xdr:from>
    <xdr:to>
      <xdr:col>2</xdr:col>
      <xdr:colOff>152400</xdr:colOff>
      <xdr:row>289</xdr:row>
      <xdr:rowOff>152400</xdr:rowOff>
    </xdr:to>
    <xdr:pic>
      <xdr:nvPicPr>
        <xdr:cNvPr id="8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8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288</xdr:row>
      <xdr:rowOff>0</xdr:rowOff>
    </xdr:from>
    <xdr:to>
      <xdr:col>2</xdr:col>
      <xdr:colOff>152400</xdr:colOff>
      <xdr:row>288</xdr:row>
      <xdr:rowOff>152400</xdr:rowOff>
    </xdr:to>
    <xdr:pic>
      <xdr:nvPicPr>
        <xdr:cNvPr id="8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288</xdr:row>
      <xdr:rowOff>152400</xdr:rowOff>
    </xdr:to>
    <xdr:pic>
      <xdr:nvPicPr>
        <xdr:cNvPr id="8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8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152400</xdr:colOff>
      <xdr:row>288</xdr:row>
      <xdr:rowOff>152400</xdr:rowOff>
    </xdr:to>
    <xdr:pic>
      <xdr:nvPicPr>
        <xdr:cNvPr id="8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8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288</xdr:row>
      <xdr:rowOff>0</xdr:rowOff>
    </xdr:from>
    <xdr:to>
      <xdr:col>2</xdr:col>
      <xdr:colOff>152400</xdr:colOff>
      <xdr:row>288</xdr:row>
      <xdr:rowOff>152400</xdr:rowOff>
    </xdr:to>
    <xdr:pic>
      <xdr:nvPicPr>
        <xdr:cNvPr id="8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293</xdr:row>
      <xdr:rowOff>0</xdr:rowOff>
    </xdr:from>
    <xdr:to>
      <xdr:col>2</xdr:col>
      <xdr:colOff>152400</xdr:colOff>
      <xdr:row>293</xdr:row>
      <xdr:rowOff>152400</xdr:rowOff>
    </xdr:to>
    <xdr:pic>
      <xdr:nvPicPr>
        <xdr:cNvPr id="8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294</xdr:row>
      <xdr:rowOff>0</xdr:rowOff>
    </xdr:from>
    <xdr:to>
      <xdr:col>2</xdr:col>
      <xdr:colOff>152400</xdr:colOff>
      <xdr:row>294</xdr:row>
      <xdr:rowOff>152400</xdr:rowOff>
    </xdr:to>
    <xdr:pic>
      <xdr:nvPicPr>
        <xdr:cNvPr id="8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293</xdr:row>
      <xdr:rowOff>0</xdr:rowOff>
    </xdr:from>
    <xdr:to>
      <xdr:col>2</xdr:col>
      <xdr:colOff>152400</xdr:colOff>
      <xdr:row>293</xdr:row>
      <xdr:rowOff>152400</xdr:rowOff>
    </xdr:to>
    <xdr:pic>
      <xdr:nvPicPr>
        <xdr:cNvPr id="8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292</xdr:row>
      <xdr:rowOff>152400</xdr:rowOff>
    </xdr:to>
    <xdr:pic>
      <xdr:nvPicPr>
        <xdr:cNvPr id="8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294</xdr:row>
      <xdr:rowOff>0</xdr:rowOff>
    </xdr:from>
    <xdr:to>
      <xdr:col>2</xdr:col>
      <xdr:colOff>152400</xdr:colOff>
      <xdr:row>294</xdr:row>
      <xdr:rowOff>152400</xdr:rowOff>
    </xdr:to>
    <xdr:pic>
      <xdr:nvPicPr>
        <xdr:cNvPr id="8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294</xdr:row>
      <xdr:rowOff>0</xdr:rowOff>
    </xdr:from>
    <xdr:to>
      <xdr:col>2</xdr:col>
      <xdr:colOff>152400</xdr:colOff>
      <xdr:row>294</xdr:row>
      <xdr:rowOff>152400</xdr:rowOff>
    </xdr:to>
    <xdr:pic>
      <xdr:nvPicPr>
        <xdr:cNvPr id="8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292</xdr:row>
      <xdr:rowOff>152400</xdr:rowOff>
    </xdr:to>
    <xdr:pic>
      <xdr:nvPicPr>
        <xdr:cNvPr id="8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8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292</xdr:row>
      <xdr:rowOff>152400</xdr:rowOff>
    </xdr:to>
    <xdr:pic>
      <xdr:nvPicPr>
        <xdr:cNvPr id="8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292</xdr:row>
      <xdr:rowOff>152400</xdr:rowOff>
    </xdr:to>
    <xdr:pic>
      <xdr:nvPicPr>
        <xdr:cNvPr id="8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8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293</xdr:row>
      <xdr:rowOff>0</xdr:rowOff>
    </xdr:from>
    <xdr:to>
      <xdr:col>2</xdr:col>
      <xdr:colOff>152400</xdr:colOff>
      <xdr:row>293</xdr:row>
      <xdr:rowOff>152400</xdr:rowOff>
    </xdr:to>
    <xdr:pic>
      <xdr:nvPicPr>
        <xdr:cNvPr id="8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295</xdr:row>
      <xdr:rowOff>152400</xdr:rowOff>
    </xdr:to>
    <xdr:pic>
      <xdr:nvPicPr>
        <xdr:cNvPr id="8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8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292</xdr:row>
      <xdr:rowOff>152400</xdr:rowOff>
    </xdr:to>
    <xdr:pic>
      <xdr:nvPicPr>
        <xdr:cNvPr id="8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295</xdr:row>
      <xdr:rowOff>152400</xdr:rowOff>
    </xdr:to>
    <xdr:pic>
      <xdr:nvPicPr>
        <xdr:cNvPr id="8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292</xdr:row>
      <xdr:rowOff>152400</xdr:rowOff>
    </xdr:to>
    <xdr:pic>
      <xdr:nvPicPr>
        <xdr:cNvPr id="8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295</xdr:row>
      <xdr:rowOff>152400</xdr:rowOff>
    </xdr:to>
    <xdr:pic>
      <xdr:nvPicPr>
        <xdr:cNvPr id="8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8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152400</xdr:colOff>
      <xdr:row>297</xdr:row>
      <xdr:rowOff>152400</xdr:rowOff>
    </xdr:to>
    <xdr:pic>
      <xdr:nvPicPr>
        <xdr:cNvPr id="8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2</xdr:col>
      <xdr:colOff>152400</xdr:colOff>
      <xdr:row>298</xdr:row>
      <xdr:rowOff>152400</xdr:rowOff>
    </xdr:to>
    <xdr:pic>
      <xdr:nvPicPr>
        <xdr:cNvPr id="8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152400</xdr:colOff>
      <xdr:row>297</xdr:row>
      <xdr:rowOff>152400</xdr:rowOff>
    </xdr:to>
    <xdr:pic>
      <xdr:nvPicPr>
        <xdr:cNvPr id="8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296</xdr:row>
      <xdr:rowOff>152400</xdr:rowOff>
    </xdr:to>
    <xdr:pic>
      <xdr:nvPicPr>
        <xdr:cNvPr id="8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2</xdr:col>
      <xdr:colOff>152400</xdr:colOff>
      <xdr:row>298</xdr:row>
      <xdr:rowOff>152400</xdr:rowOff>
    </xdr:to>
    <xdr:pic>
      <xdr:nvPicPr>
        <xdr:cNvPr id="8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2</xdr:col>
      <xdr:colOff>152400</xdr:colOff>
      <xdr:row>298</xdr:row>
      <xdr:rowOff>152400</xdr:rowOff>
    </xdr:to>
    <xdr:pic>
      <xdr:nvPicPr>
        <xdr:cNvPr id="8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296</xdr:row>
      <xdr:rowOff>152400</xdr:rowOff>
    </xdr:to>
    <xdr:pic>
      <xdr:nvPicPr>
        <xdr:cNvPr id="8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296</xdr:row>
      <xdr:rowOff>0</xdr:rowOff>
    </xdr:from>
    <xdr:to>
      <xdr:col>2</xdr:col>
      <xdr:colOff>152400</xdr:colOff>
      <xdr:row>296</xdr:row>
      <xdr:rowOff>152400</xdr:rowOff>
    </xdr:to>
    <xdr:pic>
      <xdr:nvPicPr>
        <xdr:cNvPr id="8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296</xdr:row>
      <xdr:rowOff>152400</xdr:rowOff>
    </xdr:to>
    <xdr:pic>
      <xdr:nvPicPr>
        <xdr:cNvPr id="8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296</xdr:row>
      <xdr:rowOff>152400</xdr:rowOff>
    </xdr:to>
    <xdr:pic>
      <xdr:nvPicPr>
        <xdr:cNvPr id="8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296</xdr:row>
      <xdr:rowOff>0</xdr:rowOff>
    </xdr:from>
    <xdr:to>
      <xdr:col>2</xdr:col>
      <xdr:colOff>152400</xdr:colOff>
      <xdr:row>296</xdr:row>
      <xdr:rowOff>152400</xdr:rowOff>
    </xdr:to>
    <xdr:pic>
      <xdr:nvPicPr>
        <xdr:cNvPr id="8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152400</xdr:colOff>
      <xdr:row>297</xdr:row>
      <xdr:rowOff>152400</xdr:rowOff>
    </xdr:to>
    <xdr:pic>
      <xdr:nvPicPr>
        <xdr:cNvPr id="8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152400</xdr:colOff>
      <xdr:row>299</xdr:row>
      <xdr:rowOff>152400</xdr:rowOff>
    </xdr:to>
    <xdr:pic>
      <xdr:nvPicPr>
        <xdr:cNvPr id="8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296</xdr:row>
      <xdr:rowOff>0</xdr:rowOff>
    </xdr:from>
    <xdr:to>
      <xdr:col>2</xdr:col>
      <xdr:colOff>152400</xdr:colOff>
      <xdr:row>296</xdr:row>
      <xdr:rowOff>152400</xdr:rowOff>
    </xdr:to>
    <xdr:pic>
      <xdr:nvPicPr>
        <xdr:cNvPr id="8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296</xdr:row>
      <xdr:rowOff>152400</xdr:rowOff>
    </xdr:to>
    <xdr:pic>
      <xdr:nvPicPr>
        <xdr:cNvPr id="8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152400</xdr:colOff>
      <xdr:row>299</xdr:row>
      <xdr:rowOff>152400</xdr:rowOff>
    </xdr:to>
    <xdr:pic>
      <xdr:nvPicPr>
        <xdr:cNvPr id="8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295</xdr:row>
      <xdr:rowOff>0</xdr:rowOff>
    </xdr:from>
    <xdr:to>
      <xdr:col>2</xdr:col>
      <xdr:colOff>152400</xdr:colOff>
      <xdr:row>296</xdr:row>
      <xdr:rowOff>152400</xdr:rowOff>
    </xdr:to>
    <xdr:pic>
      <xdr:nvPicPr>
        <xdr:cNvPr id="8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152400</xdr:colOff>
      <xdr:row>299</xdr:row>
      <xdr:rowOff>152400</xdr:rowOff>
    </xdr:to>
    <xdr:pic>
      <xdr:nvPicPr>
        <xdr:cNvPr id="8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296</xdr:row>
      <xdr:rowOff>0</xdr:rowOff>
    </xdr:from>
    <xdr:to>
      <xdr:col>2</xdr:col>
      <xdr:colOff>152400</xdr:colOff>
      <xdr:row>296</xdr:row>
      <xdr:rowOff>152400</xdr:rowOff>
    </xdr:to>
    <xdr:pic>
      <xdr:nvPicPr>
        <xdr:cNvPr id="8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8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355</xdr:row>
      <xdr:rowOff>152400</xdr:rowOff>
    </xdr:to>
    <xdr:pic>
      <xdr:nvPicPr>
        <xdr:cNvPr id="8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8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8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355</xdr:row>
      <xdr:rowOff>152400</xdr:rowOff>
    </xdr:to>
    <xdr:pic>
      <xdr:nvPicPr>
        <xdr:cNvPr id="8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355</xdr:row>
      <xdr:rowOff>152400</xdr:rowOff>
    </xdr:to>
    <xdr:pic>
      <xdr:nvPicPr>
        <xdr:cNvPr id="8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8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8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8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8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8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8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356</xdr:row>
      <xdr:rowOff>152400</xdr:rowOff>
    </xdr:to>
    <xdr:pic>
      <xdr:nvPicPr>
        <xdr:cNvPr id="8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8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8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356</xdr:row>
      <xdr:rowOff>152400</xdr:rowOff>
    </xdr:to>
    <xdr:pic>
      <xdr:nvPicPr>
        <xdr:cNvPr id="8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8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356</xdr:row>
      <xdr:rowOff>152400</xdr:rowOff>
    </xdr:to>
    <xdr:pic>
      <xdr:nvPicPr>
        <xdr:cNvPr id="8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8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357</xdr:row>
      <xdr:rowOff>0</xdr:rowOff>
    </xdr:from>
    <xdr:to>
      <xdr:col>2</xdr:col>
      <xdr:colOff>152400</xdr:colOff>
      <xdr:row>357</xdr:row>
      <xdr:rowOff>152400</xdr:rowOff>
    </xdr:to>
    <xdr:pic>
      <xdr:nvPicPr>
        <xdr:cNvPr id="8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358</xdr:row>
      <xdr:rowOff>0</xdr:rowOff>
    </xdr:from>
    <xdr:to>
      <xdr:col>2</xdr:col>
      <xdr:colOff>152400</xdr:colOff>
      <xdr:row>358</xdr:row>
      <xdr:rowOff>152400</xdr:rowOff>
    </xdr:to>
    <xdr:pic>
      <xdr:nvPicPr>
        <xdr:cNvPr id="8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357</xdr:row>
      <xdr:rowOff>0</xdr:rowOff>
    </xdr:from>
    <xdr:to>
      <xdr:col>2</xdr:col>
      <xdr:colOff>152400</xdr:colOff>
      <xdr:row>357</xdr:row>
      <xdr:rowOff>152400</xdr:rowOff>
    </xdr:to>
    <xdr:pic>
      <xdr:nvPicPr>
        <xdr:cNvPr id="8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356</xdr:row>
      <xdr:rowOff>152400</xdr:rowOff>
    </xdr:to>
    <xdr:pic>
      <xdr:nvPicPr>
        <xdr:cNvPr id="8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358</xdr:row>
      <xdr:rowOff>0</xdr:rowOff>
    </xdr:from>
    <xdr:to>
      <xdr:col>2</xdr:col>
      <xdr:colOff>152400</xdr:colOff>
      <xdr:row>358</xdr:row>
      <xdr:rowOff>152400</xdr:rowOff>
    </xdr:to>
    <xdr:pic>
      <xdr:nvPicPr>
        <xdr:cNvPr id="8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358</xdr:row>
      <xdr:rowOff>0</xdr:rowOff>
    </xdr:from>
    <xdr:to>
      <xdr:col>2</xdr:col>
      <xdr:colOff>152400</xdr:colOff>
      <xdr:row>358</xdr:row>
      <xdr:rowOff>152400</xdr:rowOff>
    </xdr:to>
    <xdr:pic>
      <xdr:nvPicPr>
        <xdr:cNvPr id="8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356</xdr:row>
      <xdr:rowOff>152400</xdr:rowOff>
    </xdr:to>
    <xdr:pic>
      <xdr:nvPicPr>
        <xdr:cNvPr id="8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357</xdr:row>
      <xdr:rowOff>152400</xdr:rowOff>
    </xdr:to>
    <xdr:pic>
      <xdr:nvPicPr>
        <xdr:cNvPr id="8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356</xdr:row>
      <xdr:rowOff>152400</xdr:rowOff>
    </xdr:to>
    <xdr:pic>
      <xdr:nvPicPr>
        <xdr:cNvPr id="8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356</xdr:row>
      <xdr:rowOff>152400</xdr:rowOff>
    </xdr:to>
    <xdr:pic>
      <xdr:nvPicPr>
        <xdr:cNvPr id="8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357</xdr:row>
      <xdr:rowOff>152400</xdr:rowOff>
    </xdr:to>
    <xdr:pic>
      <xdr:nvPicPr>
        <xdr:cNvPr id="8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357</xdr:row>
      <xdr:rowOff>0</xdr:rowOff>
    </xdr:from>
    <xdr:to>
      <xdr:col>2</xdr:col>
      <xdr:colOff>152400</xdr:colOff>
      <xdr:row>357</xdr:row>
      <xdr:rowOff>152400</xdr:rowOff>
    </xdr:to>
    <xdr:pic>
      <xdr:nvPicPr>
        <xdr:cNvPr id="8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359</xdr:row>
      <xdr:rowOff>0</xdr:rowOff>
    </xdr:from>
    <xdr:to>
      <xdr:col>2</xdr:col>
      <xdr:colOff>152400</xdr:colOff>
      <xdr:row>359</xdr:row>
      <xdr:rowOff>152400</xdr:rowOff>
    </xdr:to>
    <xdr:pic>
      <xdr:nvPicPr>
        <xdr:cNvPr id="8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357</xdr:row>
      <xdr:rowOff>152400</xdr:rowOff>
    </xdr:to>
    <xdr:pic>
      <xdr:nvPicPr>
        <xdr:cNvPr id="8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356</xdr:row>
      <xdr:rowOff>152400</xdr:rowOff>
    </xdr:to>
    <xdr:pic>
      <xdr:nvPicPr>
        <xdr:cNvPr id="8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359</xdr:row>
      <xdr:rowOff>0</xdr:rowOff>
    </xdr:from>
    <xdr:to>
      <xdr:col>2</xdr:col>
      <xdr:colOff>152400</xdr:colOff>
      <xdr:row>359</xdr:row>
      <xdr:rowOff>152400</xdr:rowOff>
    </xdr:to>
    <xdr:pic>
      <xdr:nvPicPr>
        <xdr:cNvPr id="8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356</xdr:row>
      <xdr:rowOff>152400</xdr:rowOff>
    </xdr:to>
    <xdr:pic>
      <xdr:nvPicPr>
        <xdr:cNvPr id="8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359</xdr:row>
      <xdr:rowOff>0</xdr:rowOff>
    </xdr:from>
    <xdr:to>
      <xdr:col>2</xdr:col>
      <xdr:colOff>152400</xdr:colOff>
      <xdr:row>359</xdr:row>
      <xdr:rowOff>152400</xdr:rowOff>
    </xdr:to>
    <xdr:pic>
      <xdr:nvPicPr>
        <xdr:cNvPr id="8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357</xdr:row>
      <xdr:rowOff>152400</xdr:rowOff>
    </xdr:to>
    <xdr:pic>
      <xdr:nvPicPr>
        <xdr:cNvPr id="8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905</xdr:row>
      <xdr:rowOff>0</xdr:rowOff>
    </xdr:from>
    <xdr:to>
      <xdr:col>2</xdr:col>
      <xdr:colOff>152400</xdr:colOff>
      <xdr:row>905</xdr:row>
      <xdr:rowOff>152400</xdr:rowOff>
    </xdr:to>
    <xdr:pic>
      <xdr:nvPicPr>
        <xdr:cNvPr id="8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377</xdr:row>
      <xdr:rowOff>0</xdr:rowOff>
    </xdr:from>
    <xdr:to>
      <xdr:col>2</xdr:col>
      <xdr:colOff>152400</xdr:colOff>
      <xdr:row>377</xdr:row>
      <xdr:rowOff>152400</xdr:rowOff>
    </xdr:to>
    <xdr:pic>
      <xdr:nvPicPr>
        <xdr:cNvPr id="8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152400</xdr:colOff>
      <xdr:row>378</xdr:row>
      <xdr:rowOff>152400</xdr:rowOff>
    </xdr:to>
    <xdr:pic>
      <xdr:nvPicPr>
        <xdr:cNvPr id="8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377</xdr:row>
      <xdr:rowOff>0</xdr:rowOff>
    </xdr:from>
    <xdr:to>
      <xdr:col>2</xdr:col>
      <xdr:colOff>152400</xdr:colOff>
      <xdr:row>377</xdr:row>
      <xdr:rowOff>152400</xdr:rowOff>
    </xdr:to>
    <xdr:pic>
      <xdr:nvPicPr>
        <xdr:cNvPr id="8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152400</xdr:colOff>
      <xdr:row>375</xdr:row>
      <xdr:rowOff>152400</xdr:rowOff>
    </xdr:to>
    <xdr:pic>
      <xdr:nvPicPr>
        <xdr:cNvPr id="8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152400</xdr:colOff>
      <xdr:row>378</xdr:row>
      <xdr:rowOff>152400</xdr:rowOff>
    </xdr:to>
    <xdr:pic>
      <xdr:nvPicPr>
        <xdr:cNvPr id="8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378</xdr:row>
      <xdr:rowOff>0</xdr:rowOff>
    </xdr:from>
    <xdr:to>
      <xdr:col>2</xdr:col>
      <xdr:colOff>152400</xdr:colOff>
      <xdr:row>378</xdr:row>
      <xdr:rowOff>152400</xdr:rowOff>
    </xdr:to>
    <xdr:pic>
      <xdr:nvPicPr>
        <xdr:cNvPr id="8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152400</xdr:colOff>
      <xdr:row>375</xdr:row>
      <xdr:rowOff>152400</xdr:rowOff>
    </xdr:to>
    <xdr:pic>
      <xdr:nvPicPr>
        <xdr:cNvPr id="8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376</xdr:row>
      <xdr:rowOff>0</xdr:rowOff>
    </xdr:from>
    <xdr:to>
      <xdr:col>2</xdr:col>
      <xdr:colOff>152400</xdr:colOff>
      <xdr:row>376</xdr:row>
      <xdr:rowOff>152400</xdr:rowOff>
    </xdr:to>
    <xdr:pic>
      <xdr:nvPicPr>
        <xdr:cNvPr id="8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152400</xdr:colOff>
      <xdr:row>375</xdr:row>
      <xdr:rowOff>152400</xdr:rowOff>
    </xdr:to>
    <xdr:pic>
      <xdr:nvPicPr>
        <xdr:cNvPr id="8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152400</xdr:colOff>
      <xdr:row>375</xdr:row>
      <xdr:rowOff>152400</xdr:rowOff>
    </xdr:to>
    <xdr:pic>
      <xdr:nvPicPr>
        <xdr:cNvPr id="8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376</xdr:row>
      <xdr:rowOff>0</xdr:rowOff>
    </xdr:from>
    <xdr:to>
      <xdr:col>2</xdr:col>
      <xdr:colOff>152400</xdr:colOff>
      <xdr:row>376</xdr:row>
      <xdr:rowOff>152400</xdr:rowOff>
    </xdr:to>
    <xdr:pic>
      <xdr:nvPicPr>
        <xdr:cNvPr id="8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377</xdr:row>
      <xdr:rowOff>0</xdr:rowOff>
    </xdr:from>
    <xdr:to>
      <xdr:col>2</xdr:col>
      <xdr:colOff>152400</xdr:colOff>
      <xdr:row>377</xdr:row>
      <xdr:rowOff>152400</xdr:rowOff>
    </xdr:to>
    <xdr:pic>
      <xdr:nvPicPr>
        <xdr:cNvPr id="8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152400</xdr:colOff>
      <xdr:row>379</xdr:row>
      <xdr:rowOff>152400</xdr:rowOff>
    </xdr:to>
    <xdr:pic>
      <xdr:nvPicPr>
        <xdr:cNvPr id="8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376</xdr:row>
      <xdr:rowOff>0</xdr:rowOff>
    </xdr:from>
    <xdr:to>
      <xdr:col>2</xdr:col>
      <xdr:colOff>152400</xdr:colOff>
      <xdr:row>376</xdr:row>
      <xdr:rowOff>152400</xdr:rowOff>
    </xdr:to>
    <xdr:pic>
      <xdr:nvPicPr>
        <xdr:cNvPr id="8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152400</xdr:colOff>
      <xdr:row>375</xdr:row>
      <xdr:rowOff>152400</xdr:rowOff>
    </xdr:to>
    <xdr:pic>
      <xdr:nvPicPr>
        <xdr:cNvPr id="8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152400</xdr:colOff>
      <xdr:row>379</xdr:row>
      <xdr:rowOff>152400</xdr:rowOff>
    </xdr:to>
    <xdr:pic>
      <xdr:nvPicPr>
        <xdr:cNvPr id="8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152400</xdr:colOff>
      <xdr:row>375</xdr:row>
      <xdr:rowOff>152400</xdr:rowOff>
    </xdr:to>
    <xdr:pic>
      <xdr:nvPicPr>
        <xdr:cNvPr id="8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379</xdr:row>
      <xdr:rowOff>0</xdr:rowOff>
    </xdr:from>
    <xdr:to>
      <xdr:col>2</xdr:col>
      <xdr:colOff>152400</xdr:colOff>
      <xdr:row>379</xdr:row>
      <xdr:rowOff>152400</xdr:rowOff>
    </xdr:to>
    <xdr:pic>
      <xdr:nvPicPr>
        <xdr:cNvPr id="8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376</xdr:row>
      <xdr:rowOff>0</xdr:rowOff>
    </xdr:from>
    <xdr:to>
      <xdr:col>2</xdr:col>
      <xdr:colOff>152400</xdr:colOff>
      <xdr:row>376</xdr:row>
      <xdr:rowOff>152400</xdr:rowOff>
    </xdr:to>
    <xdr:pic>
      <xdr:nvPicPr>
        <xdr:cNvPr id="8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391</xdr:row>
      <xdr:rowOff>0</xdr:rowOff>
    </xdr:from>
    <xdr:to>
      <xdr:col>2</xdr:col>
      <xdr:colOff>152400</xdr:colOff>
      <xdr:row>391</xdr:row>
      <xdr:rowOff>152400</xdr:rowOff>
    </xdr:to>
    <xdr:pic>
      <xdr:nvPicPr>
        <xdr:cNvPr id="8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392</xdr:row>
      <xdr:rowOff>152400</xdr:rowOff>
    </xdr:to>
    <xdr:pic>
      <xdr:nvPicPr>
        <xdr:cNvPr id="8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391</xdr:row>
      <xdr:rowOff>0</xdr:rowOff>
    </xdr:from>
    <xdr:to>
      <xdr:col>2</xdr:col>
      <xdr:colOff>152400</xdr:colOff>
      <xdr:row>391</xdr:row>
      <xdr:rowOff>152400</xdr:rowOff>
    </xdr:to>
    <xdr:pic>
      <xdr:nvPicPr>
        <xdr:cNvPr id="8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389</xdr:row>
      <xdr:rowOff>0</xdr:rowOff>
    </xdr:from>
    <xdr:to>
      <xdr:col>2</xdr:col>
      <xdr:colOff>152400</xdr:colOff>
      <xdr:row>389</xdr:row>
      <xdr:rowOff>152400</xdr:rowOff>
    </xdr:to>
    <xdr:pic>
      <xdr:nvPicPr>
        <xdr:cNvPr id="8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392</xdr:row>
      <xdr:rowOff>152400</xdr:rowOff>
    </xdr:to>
    <xdr:pic>
      <xdr:nvPicPr>
        <xdr:cNvPr id="8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392</xdr:row>
      <xdr:rowOff>152400</xdr:rowOff>
    </xdr:to>
    <xdr:pic>
      <xdr:nvPicPr>
        <xdr:cNvPr id="8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389</xdr:row>
      <xdr:rowOff>0</xdr:rowOff>
    </xdr:from>
    <xdr:to>
      <xdr:col>2</xdr:col>
      <xdr:colOff>152400</xdr:colOff>
      <xdr:row>389</xdr:row>
      <xdr:rowOff>152400</xdr:rowOff>
    </xdr:to>
    <xdr:pic>
      <xdr:nvPicPr>
        <xdr:cNvPr id="8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390</xdr:row>
      <xdr:rowOff>152400</xdr:rowOff>
    </xdr:to>
    <xdr:pic>
      <xdr:nvPicPr>
        <xdr:cNvPr id="8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389</xdr:row>
      <xdr:rowOff>0</xdr:rowOff>
    </xdr:from>
    <xdr:to>
      <xdr:col>2</xdr:col>
      <xdr:colOff>152400</xdr:colOff>
      <xdr:row>389</xdr:row>
      <xdr:rowOff>152400</xdr:rowOff>
    </xdr:to>
    <xdr:pic>
      <xdr:nvPicPr>
        <xdr:cNvPr id="8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389</xdr:row>
      <xdr:rowOff>0</xdr:rowOff>
    </xdr:from>
    <xdr:to>
      <xdr:col>2</xdr:col>
      <xdr:colOff>152400</xdr:colOff>
      <xdr:row>389</xdr:row>
      <xdr:rowOff>152400</xdr:rowOff>
    </xdr:to>
    <xdr:pic>
      <xdr:nvPicPr>
        <xdr:cNvPr id="8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390</xdr:row>
      <xdr:rowOff>152400</xdr:rowOff>
    </xdr:to>
    <xdr:pic>
      <xdr:nvPicPr>
        <xdr:cNvPr id="8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391</xdr:row>
      <xdr:rowOff>0</xdr:rowOff>
    </xdr:from>
    <xdr:to>
      <xdr:col>2</xdr:col>
      <xdr:colOff>152400</xdr:colOff>
      <xdr:row>391</xdr:row>
      <xdr:rowOff>152400</xdr:rowOff>
    </xdr:to>
    <xdr:pic>
      <xdr:nvPicPr>
        <xdr:cNvPr id="8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393</xdr:row>
      <xdr:rowOff>152400</xdr:rowOff>
    </xdr:to>
    <xdr:pic>
      <xdr:nvPicPr>
        <xdr:cNvPr id="8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390</xdr:row>
      <xdr:rowOff>152400</xdr:rowOff>
    </xdr:to>
    <xdr:pic>
      <xdr:nvPicPr>
        <xdr:cNvPr id="8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389</xdr:row>
      <xdr:rowOff>0</xdr:rowOff>
    </xdr:from>
    <xdr:to>
      <xdr:col>2</xdr:col>
      <xdr:colOff>152400</xdr:colOff>
      <xdr:row>389</xdr:row>
      <xdr:rowOff>152400</xdr:rowOff>
    </xdr:to>
    <xdr:pic>
      <xdr:nvPicPr>
        <xdr:cNvPr id="8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393</xdr:row>
      <xdr:rowOff>152400</xdr:rowOff>
    </xdr:to>
    <xdr:pic>
      <xdr:nvPicPr>
        <xdr:cNvPr id="8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389</xdr:row>
      <xdr:rowOff>0</xdr:rowOff>
    </xdr:from>
    <xdr:to>
      <xdr:col>2</xdr:col>
      <xdr:colOff>152400</xdr:colOff>
      <xdr:row>389</xdr:row>
      <xdr:rowOff>152400</xdr:rowOff>
    </xdr:to>
    <xdr:pic>
      <xdr:nvPicPr>
        <xdr:cNvPr id="8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393</xdr:row>
      <xdr:rowOff>152400</xdr:rowOff>
    </xdr:to>
    <xdr:pic>
      <xdr:nvPicPr>
        <xdr:cNvPr id="8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390</xdr:row>
      <xdr:rowOff>152400</xdr:rowOff>
    </xdr:to>
    <xdr:pic>
      <xdr:nvPicPr>
        <xdr:cNvPr id="8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394</xdr:row>
      <xdr:rowOff>0</xdr:rowOff>
    </xdr:from>
    <xdr:to>
      <xdr:col>2</xdr:col>
      <xdr:colOff>152400</xdr:colOff>
      <xdr:row>394</xdr:row>
      <xdr:rowOff>152400</xdr:rowOff>
    </xdr:to>
    <xdr:pic>
      <xdr:nvPicPr>
        <xdr:cNvPr id="8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395</xdr:row>
      <xdr:rowOff>0</xdr:rowOff>
    </xdr:from>
    <xdr:to>
      <xdr:col>2</xdr:col>
      <xdr:colOff>152400</xdr:colOff>
      <xdr:row>395</xdr:row>
      <xdr:rowOff>152400</xdr:rowOff>
    </xdr:to>
    <xdr:pic>
      <xdr:nvPicPr>
        <xdr:cNvPr id="8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394</xdr:row>
      <xdr:rowOff>0</xdr:rowOff>
    </xdr:from>
    <xdr:to>
      <xdr:col>2</xdr:col>
      <xdr:colOff>152400</xdr:colOff>
      <xdr:row>394</xdr:row>
      <xdr:rowOff>152400</xdr:rowOff>
    </xdr:to>
    <xdr:pic>
      <xdr:nvPicPr>
        <xdr:cNvPr id="8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393</xdr:row>
      <xdr:rowOff>152400</xdr:rowOff>
    </xdr:to>
    <xdr:pic>
      <xdr:nvPicPr>
        <xdr:cNvPr id="8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395</xdr:row>
      <xdr:rowOff>0</xdr:rowOff>
    </xdr:from>
    <xdr:to>
      <xdr:col>2</xdr:col>
      <xdr:colOff>152400</xdr:colOff>
      <xdr:row>395</xdr:row>
      <xdr:rowOff>152400</xdr:rowOff>
    </xdr:to>
    <xdr:pic>
      <xdr:nvPicPr>
        <xdr:cNvPr id="8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395</xdr:row>
      <xdr:rowOff>0</xdr:rowOff>
    </xdr:from>
    <xdr:to>
      <xdr:col>2</xdr:col>
      <xdr:colOff>152400</xdr:colOff>
      <xdr:row>395</xdr:row>
      <xdr:rowOff>152400</xdr:rowOff>
    </xdr:to>
    <xdr:pic>
      <xdr:nvPicPr>
        <xdr:cNvPr id="8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393</xdr:row>
      <xdr:rowOff>152400</xdr:rowOff>
    </xdr:to>
    <xdr:pic>
      <xdr:nvPicPr>
        <xdr:cNvPr id="8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394</xdr:row>
      <xdr:rowOff>152400</xdr:rowOff>
    </xdr:to>
    <xdr:pic>
      <xdr:nvPicPr>
        <xdr:cNvPr id="8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393</xdr:row>
      <xdr:rowOff>152400</xdr:rowOff>
    </xdr:to>
    <xdr:pic>
      <xdr:nvPicPr>
        <xdr:cNvPr id="8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393</xdr:row>
      <xdr:rowOff>152400</xdr:rowOff>
    </xdr:to>
    <xdr:pic>
      <xdr:nvPicPr>
        <xdr:cNvPr id="8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394</xdr:row>
      <xdr:rowOff>152400</xdr:rowOff>
    </xdr:to>
    <xdr:pic>
      <xdr:nvPicPr>
        <xdr:cNvPr id="8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394</xdr:row>
      <xdr:rowOff>0</xdr:rowOff>
    </xdr:from>
    <xdr:to>
      <xdr:col>2</xdr:col>
      <xdr:colOff>152400</xdr:colOff>
      <xdr:row>394</xdr:row>
      <xdr:rowOff>152400</xdr:rowOff>
    </xdr:to>
    <xdr:pic>
      <xdr:nvPicPr>
        <xdr:cNvPr id="8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396</xdr:row>
      <xdr:rowOff>0</xdr:rowOff>
    </xdr:from>
    <xdr:to>
      <xdr:col>2</xdr:col>
      <xdr:colOff>152400</xdr:colOff>
      <xdr:row>396</xdr:row>
      <xdr:rowOff>152400</xdr:rowOff>
    </xdr:to>
    <xdr:pic>
      <xdr:nvPicPr>
        <xdr:cNvPr id="8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394</xdr:row>
      <xdr:rowOff>152400</xdr:rowOff>
    </xdr:to>
    <xdr:pic>
      <xdr:nvPicPr>
        <xdr:cNvPr id="8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393</xdr:row>
      <xdr:rowOff>152400</xdr:rowOff>
    </xdr:to>
    <xdr:pic>
      <xdr:nvPicPr>
        <xdr:cNvPr id="8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396</xdr:row>
      <xdr:rowOff>0</xdr:rowOff>
    </xdr:from>
    <xdr:to>
      <xdr:col>2</xdr:col>
      <xdr:colOff>152400</xdr:colOff>
      <xdr:row>396</xdr:row>
      <xdr:rowOff>152400</xdr:rowOff>
    </xdr:to>
    <xdr:pic>
      <xdr:nvPicPr>
        <xdr:cNvPr id="8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392</xdr:row>
      <xdr:rowOff>0</xdr:rowOff>
    </xdr:from>
    <xdr:to>
      <xdr:col>2</xdr:col>
      <xdr:colOff>152400</xdr:colOff>
      <xdr:row>393</xdr:row>
      <xdr:rowOff>152400</xdr:rowOff>
    </xdr:to>
    <xdr:pic>
      <xdr:nvPicPr>
        <xdr:cNvPr id="8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396</xdr:row>
      <xdr:rowOff>0</xdr:rowOff>
    </xdr:from>
    <xdr:to>
      <xdr:col>2</xdr:col>
      <xdr:colOff>152400</xdr:colOff>
      <xdr:row>396</xdr:row>
      <xdr:rowOff>152400</xdr:rowOff>
    </xdr:to>
    <xdr:pic>
      <xdr:nvPicPr>
        <xdr:cNvPr id="8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2</xdr:col>
      <xdr:colOff>152400</xdr:colOff>
      <xdr:row>394</xdr:row>
      <xdr:rowOff>152400</xdr:rowOff>
    </xdr:to>
    <xdr:pic>
      <xdr:nvPicPr>
        <xdr:cNvPr id="8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152400</xdr:colOff>
      <xdr:row>402</xdr:row>
      <xdr:rowOff>152400</xdr:rowOff>
    </xdr:to>
    <xdr:pic>
      <xdr:nvPicPr>
        <xdr:cNvPr id="8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152400</xdr:colOff>
      <xdr:row>403</xdr:row>
      <xdr:rowOff>152400</xdr:rowOff>
    </xdr:to>
    <xdr:pic>
      <xdr:nvPicPr>
        <xdr:cNvPr id="8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152400</xdr:colOff>
      <xdr:row>402</xdr:row>
      <xdr:rowOff>152400</xdr:rowOff>
    </xdr:to>
    <xdr:pic>
      <xdr:nvPicPr>
        <xdr:cNvPr id="8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2</xdr:col>
      <xdr:colOff>152400</xdr:colOff>
      <xdr:row>400</xdr:row>
      <xdr:rowOff>152400</xdr:rowOff>
    </xdr:to>
    <xdr:pic>
      <xdr:nvPicPr>
        <xdr:cNvPr id="8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152400</xdr:colOff>
      <xdr:row>403</xdr:row>
      <xdr:rowOff>152400</xdr:rowOff>
    </xdr:to>
    <xdr:pic>
      <xdr:nvPicPr>
        <xdr:cNvPr id="8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152400</xdr:colOff>
      <xdr:row>403</xdr:row>
      <xdr:rowOff>152400</xdr:rowOff>
    </xdr:to>
    <xdr:pic>
      <xdr:nvPicPr>
        <xdr:cNvPr id="8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2</xdr:col>
      <xdr:colOff>152400</xdr:colOff>
      <xdr:row>400</xdr:row>
      <xdr:rowOff>152400</xdr:rowOff>
    </xdr:to>
    <xdr:pic>
      <xdr:nvPicPr>
        <xdr:cNvPr id="8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401</xdr:row>
      <xdr:rowOff>0</xdr:rowOff>
    </xdr:from>
    <xdr:to>
      <xdr:col>2</xdr:col>
      <xdr:colOff>152400</xdr:colOff>
      <xdr:row>401</xdr:row>
      <xdr:rowOff>152400</xdr:rowOff>
    </xdr:to>
    <xdr:pic>
      <xdr:nvPicPr>
        <xdr:cNvPr id="8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2</xdr:col>
      <xdr:colOff>152400</xdr:colOff>
      <xdr:row>400</xdr:row>
      <xdr:rowOff>152400</xdr:rowOff>
    </xdr:to>
    <xdr:pic>
      <xdr:nvPicPr>
        <xdr:cNvPr id="8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2</xdr:col>
      <xdr:colOff>152400</xdr:colOff>
      <xdr:row>400</xdr:row>
      <xdr:rowOff>152400</xdr:rowOff>
    </xdr:to>
    <xdr:pic>
      <xdr:nvPicPr>
        <xdr:cNvPr id="8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401</xdr:row>
      <xdr:rowOff>0</xdr:rowOff>
    </xdr:from>
    <xdr:to>
      <xdr:col>2</xdr:col>
      <xdr:colOff>152400</xdr:colOff>
      <xdr:row>401</xdr:row>
      <xdr:rowOff>152400</xdr:rowOff>
    </xdr:to>
    <xdr:pic>
      <xdr:nvPicPr>
        <xdr:cNvPr id="8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152400</xdr:colOff>
      <xdr:row>402</xdr:row>
      <xdr:rowOff>152400</xdr:rowOff>
    </xdr:to>
    <xdr:pic>
      <xdr:nvPicPr>
        <xdr:cNvPr id="8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404</xdr:row>
      <xdr:rowOff>152400</xdr:rowOff>
    </xdr:to>
    <xdr:pic>
      <xdr:nvPicPr>
        <xdr:cNvPr id="8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401</xdr:row>
      <xdr:rowOff>0</xdr:rowOff>
    </xdr:from>
    <xdr:to>
      <xdr:col>2</xdr:col>
      <xdr:colOff>152400</xdr:colOff>
      <xdr:row>401</xdr:row>
      <xdr:rowOff>152400</xdr:rowOff>
    </xdr:to>
    <xdr:pic>
      <xdr:nvPicPr>
        <xdr:cNvPr id="8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2</xdr:col>
      <xdr:colOff>152400</xdr:colOff>
      <xdr:row>400</xdr:row>
      <xdr:rowOff>152400</xdr:rowOff>
    </xdr:to>
    <xdr:pic>
      <xdr:nvPicPr>
        <xdr:cNvPr id="8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404</xdr:row>
      <xdr:rowOff>152400</xdr:rowOff>
    </xdr:to>
    <xdr:pic>
      <xdr:nvPicPr>
        <xdr:cNvPr id="8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400</xdr:row>
      <xdr:rowOff>0</xdr:rowOff>
    </xdr:from>
    <xdr:to>
      <xdr:col>2</xdr:col>
      <xdr:colOff>152400</xdr:colOff>
      <xdr:row>400</xdr:row>
      <xdr:rowOff>152400</xdr:rowOff>
    </xdr:to>
    <xdr:pic>
      <xdr:nvPicPr>
        <xdr:cNvPr id="8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404</xdr:row>
      <xdr:rowOff>152400</xdr:rowOff>
    </xdr:to>
    <xdr:pic>
      <xdr:nvPicPr>
        <xdr:cNvPr id="8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401</xdr:row>
      <xdr:rowOff>0</xdr:rowOff>
    </xdr:from>
    <xdr:to>
      <xdr:col>2</xdr:col>
      <xdr:colOff>152400</xdr:colOff>
      <xdr:row>401</xdr:row>
      <xdr:rowOff>152400</xdr:rowOff>
    </xdr:to>
    <xdr:pic>
      <xdr:nvPicPr>
        <xdr:cNvPr id="8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406</xdr:row>
      <xdr:rowOff>0</xdr:rowOff>
    </xdr:from>
    <xdr:to>
      <xdr:col>2</xdr:col>
      <xdr:colOff>152400</xdr:colOff>
      <xdr:row>406</xdr:row>
      <xdr:rowOff>152400</xdr:rowOff>
    </xdr:to>
    <xdr:pic>
      <xdr:nvPicPr>
        <xdr:cNvPr id="8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407</xdr:row>
      <xdr:rowOff>0</xdr:rowOff>
    </xdr:from>
    <xdr:to>
      <xdr:col>2</xdr:col>
      <xdr:colOff>152400</xdr:colOff>
      <xdr:row>407</xdr:row>
      <xdr:rowOff>152400</xdr:rowOff>
    </xdr:to>
    <xdr:pic>
      <xdr:nvPicPr>
        <xdr:cNvPr id="8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406</xdr:row>
      <xdr:rowOff>0</xdr:rowOff>
    </xdr:from>
    <xdr:to>
      <xdr:col>2</xdr:col>
      <xdr:colOff>152400</xdr:colOff>
      <xdr:row>406</xdr:row>
      <xdr:rowOff>152400</xdr:rowOff>
    </xdr:to>
    <xdr:pic>
      <xdr:nvPicPr>
        <xdr:cNvPr id="8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405</xdr:row>
      <xdr:rowOff>152400</xdr:rowOff>
    </xdr:to>
    <xdr:pic>
      <xdr:nvPicPr>
        <xdr:cNvPr id="8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407</xdr:row>
      <xdr:rowOff>0</xdr:rowOff>
    </xdr:from>
    <xdr:to>
      <xdr:col>2</xdr:col>
      <xdr:colOff>152400</xdr:colOff>
      <xdr:row>407</xdr:row>
      <xdr:rowOff>152400</xdr:rowOff>
    </xdr:to>
    <xdr:pic>
      <xdr:nvPicPr>
        <xdr:cNvPr id="8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407</xdr:row>
      <xdr:rowOff>0</xdr:rowOff>
    </xdr:from>
    <xdr:to>
      <xdr:col>2</xdr:col>
      <xdr:colOff>152400</xdr:colOff>
      <xdr:row>407</xdr:row>
      <xdr:rowOff>152400</xdr:rowOff>
    </xdr:to>
    <xdr:pic>
      <xdr:nvPicPr>
        <xdr:cNvPr id="8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405</xdr:row>
      <xdr:rowOff>152400</xdr:rowOff>
    </xdr:to>
    <xdr:pic>
      <xdr:nvPicPr>
        <xdr:cNvPr id="8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405</xdr:row>
      <xdr:rowOff>0</xdr:rowOff>
    </xdr:from>
    <xdr:to>
      <xdr:col>2</xdr:col>
      <xdr:colOff>152400</xdr:colOff>
      <xdr:row>405</xdr:row>
      <xdr:rowOff>152400</xdr:rowOff>
    </xdr:to>
    <xdr:pic>
      <xdr:nvPicPr>
        <xdr:cNvPr id="8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405</xdr:row>
      <xdr:rowOff>152400</xdr:rowOff>
    </xdr:to>
    <xdr:pic>
      <xdr:nvPicPr>
        <xdr:cNvPr id="8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405</xdr:row>
      <xdr:rowOff>152400</xdr:rowOff>
    </xdr:to>
    <xdr:pic>
      <xdr:nvPicPr>
        <xdr:cNvPr id="8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405</xdr:row>
      <xdr:rowOff>0</xdr:rowOff>
    </xdr:from>
    <xdr:to>
      <xdr:col>2</xdr:col>
      <xdr:colOff>152400</xdr:colOff>
      <xdr:row>405</xdr:row>
      <xdr:rowOff>152400</xdr:rowOff>
    </xdr:to>
    <xdr:pic>
      <xdr:nvPicPr>
        <xdr:cNvPr id="8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406</xdr:row>
      <xdr:rowOff>0</xdr:rowOff>
    </xdr:from>
    <xdr:to>
      <xdr:col>2</xdr:col>
      <xdr:colOff>152400</xdr:colOff>
      <xdr:row>406</xdr:row>
      <xdr:rowOff>152400</xdr:rowOff>
    </xdr:to>
    <xdr:pic>
      <xdr:nvPicPr>
        <xdr:cNvPr id="8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408</xdr:row>
      <xdr:rowOff>0</xdr:rowOff>
    </xdr:from>
    <xdr:to>
      <xdr:col>2</xdr:col>
      <xdr:colOff>152400</xdr:colOff>
      <xdr:row>408</xdr:row>
      <xdr:rowOff>152400</xdr:rowOff>
    </xdr:to>
    <xdr:pic>
      <xdr:nvPicPr>
        <xdr:cNvPr id="8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405</xdr:row>
      <xdr:rowOff>0</xdr:rowOff>
    </xdr:from>
    <xdr:to>
      <xdr:col>2</xdr:col>
      <xdr:colOff>152400</xdr:colOff>
      <xdr:row>405</xdr:row>
      <xdr:rowOff>152400</xdr:rowOff>
    </xdr:to>
    <xdr:pic>
      <xdr:nvPicPr>
        <xdr:cNvPr id="8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405</xdr:row>
      <xdr:rowOff>152400</xdr:rowOff>
    </xdr:to>
    <xdr:pic>
      <xdr:nvPicPr>
        <xdr:cNvPr id="8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408</xdr:row>
      <xdr:rowOff>0</xdr:rowOff>
    </xdr:from>
    <xdr:to>
      <xdr:col>2</xdr:col>
      <xdr:colOff>152400</xdr:colOff>
      <xdr:row>408</xdr:row>
      <xdr:rowOff>152400</xdr:rowOff>
    </xdr:to>
    <xdr:pic>
      <xdr:nvPicPr>
        <xdr:cNvPr id="8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404</xdr:row>
      <xdr:rowOff>0</xdr:rowOff>
    </xdr:from>
    <xdr:to>
      <xdr:col>2</xdr:col>
      <xdr:colOff>152400</xdr:colOff>
      <xdr:row>405</xdr:row>
      <xdr:rowOff>152400</xdr:rowOff>
    </xdr:to>
    <xdr:pic>
      <xdr:nvPicPr>
        <xdr:cNvPr id="8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408</xdr:row>
      <xdr:rowOff>0</xdr:rowOff>
    </xdr:from>
    <xdr:to>
      <xdr:col>2</xdr:col>
      <xdr:colOff>152400</xdr:colOff>
      <xdr:row>408</xdr:row>
      <xdr:rowOff>152400</xdr:rowOff>
    </xdr:to>
    <xdr:pic>
      <xdr:nvPicPr>
        <xdr:cNvPr id="8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405</xdr:row>
      <xdr:rowOff>0</xdr:rowOff>
    </xdr:from>
    <xdr:to>
      <xdr:col>2</xdr:col>
      <xdr:colOff>152400</xdr:colOff>
      <xdr:row>405</xdr:row>
      <xdr:rowOff>152400</xdr:rowOff>
    </xdr:to>
    <xdr:pic>
      <xdr:nvPicPr>
        <xdr:cNvPr id="8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2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86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3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86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4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05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5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24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59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861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0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671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8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2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9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3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9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4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90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5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71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6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52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7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33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8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95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69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57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38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71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19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72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00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73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181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74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162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2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81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3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05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4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67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5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48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161925</xdr:rowOff>
    </xdr:to>
    <xdr:pic>
      <xdr:nvPicPr>
        <xdr:cNvPr id="146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939450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7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972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8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95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49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5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0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292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1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972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2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95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3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5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4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48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5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292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6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101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7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9911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8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972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59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953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1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914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2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95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3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76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4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5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5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24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6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86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7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05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8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76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69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5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70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38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71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38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72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19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152400</xdr:rowOff>
    </xdr:to>
    <xdr:pic>
      <xdr:nvPicPr>
        <xdr:cNvPr id="173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00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53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54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55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1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56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57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98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58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79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7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60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76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41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77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78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0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79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83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0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64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1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45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2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07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3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9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50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5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6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1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7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9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8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7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89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793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0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71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1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79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2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3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0602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4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8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5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07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6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69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7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8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8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99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07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0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69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1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2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3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22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4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03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5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8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6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6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7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26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8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07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09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88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0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69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1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736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2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98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3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71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4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88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5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69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6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5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7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5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8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31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142875</xdr:rowOff>
    </xdr:to>
    <xdr:pic>
      <xdr:nvPicPr>
        <xdr:cNvPr id="119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12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0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19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1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19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2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38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3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57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4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66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5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4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28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7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09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8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0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29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71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0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52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1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33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2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14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3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76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4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82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191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6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001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7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81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8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81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39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81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40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86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41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47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60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28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74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554950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75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76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9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77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57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78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09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79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0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9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1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57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2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28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3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09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4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90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5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6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76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7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8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8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9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89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8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0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57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1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05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2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66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3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86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4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8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5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57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6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76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7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76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8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00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199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95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0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1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2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16950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3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95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4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5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95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6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7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8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09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95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0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1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2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3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4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5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6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7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8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19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14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0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1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2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3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33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4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5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6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7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52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8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76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29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14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43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43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62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81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00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9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8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7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6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95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14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62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62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81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81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00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00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9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9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8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8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7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7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6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6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95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95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14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14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62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62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81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81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00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00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9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8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8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7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7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6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6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95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95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14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14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33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33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33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33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33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52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52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52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52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52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71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71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71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71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71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72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72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862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05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62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381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00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196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38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577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1</xdr:col>
      <xdr:colOff>152400</xdr:colOff>
      <xdr:row>812</xdr:row>
      <xdr:rowOff>0</xdr:rowOff>
    </xdr:to>
    <xdr:pic>
      <xdr:nvPicPr>
        <xdr:cNvPr id="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47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18" name="Picture 994" descr="https://www.bancsabadell.com/neti/images/BS/expandir.gif">
          <a:hlinkClick xmlns:r="http://schemas.openxmlformats.org/officeDocument/2006/relationships" r:id="rId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3578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20" name="Picture 996" descr="https://www.bancsabadell.com/neti/images/BS/expandir.gif">
          <a:hlinkClick xmlns:r="http://schemas.openxmlformats.org/officeDocument/2006/relationships" r:id="rId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3768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22" name="Picture 998" descr="https://www.bancsabadell.com/neti/images/BS/expandir.gif">
          <a:hlinkClick xmlns:r="http://schemas.openxmlformats.org/officeDocument/2006/relationships" r:id="rId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3959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24" name="Picture 1000" descr="https://www.bancsabadell.com/neti/images/BS/expandir.gif">
          <a:hlinkClick xmlns:r="http://schemas.openxmlformats.org/officeDocument/2006/relationships" r:id="rId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4149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26" name="Picture 1002" descr="https://www.bancsabadell.com/neti/images/BS/expandir.gif">
          <a:hlinkClick xmlns:r="http://schemas.openxmlformats.org/officeDocument/2006/relationships" r:id="rId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4340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28" name="Picture 1004" descr="https://www.bancsabadell.com/neti/images/BS/expandir.gif">
          <a:hlinkClick xmlns:r="http://schemas.openxmlformats.org/officeDocument/2006/relationships" r:id="rId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4530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30" name="Picture 1006" descr="https://www.bancsabadell.com/neti/images/BS/expandir.gif">
          <a:hlinkClick xmlns:r="http://schemas.openxmlformats.org/officeDocument/2006/relationships" r:id="rId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4721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32" name="Picture 1008" descr="https://www.bancsabadell.com/neti/images/BS/expandir.gif">
          <a:hlinkClick xmlns:r="http://schemas.openxmlformats.org/officeDocument/2006/relationships" r:id="rId1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4911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34" name="Picture 1010" descr="https://www.bancsabadell.com/neti/images/BS/expandir.gif">
          <a:hlinkClick xmlns:r="http://schemas.openxmlformats.org/officeDocument/2006/relationships" r:id="rId1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5102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36" name="Picture 1012" descr="https://www.bancsabadell.com/neti/images/BS/expandir.gif">
          <a:hlinkClick xmlns:r="http://schemas.openxmlformats.org/officeDocument/2006/relationships" r:id="rId1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5292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38" name="Picture 1014" descr="https://www.bancsabadell.com/neti/images/BS/expandir.gif">
          <a:hlinkClick xmlns:r="http://schemas.openxmlformats.org/officeDocument/2006/relationships" r:id="rId1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5483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40" name="Picture 1016" descr="https://www.bancsabadell.com/neti/images/BS/expandir.gif">
          <a:hlinkClick xmlns:r="http://schemas.openxmlformats.org/officeDocument/2006/relationships" r:id="rId1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5673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42" name="Picture 1018" descr="https://www.bancsabadell.com/neti/images/BS/expandir.gif">
          <a:hlinkClick xmlns:r="http://schemas.openxmlformats.org/officeDocument/2006/relationships" r:id="rId1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5864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45" name="Picture 1021" descr="https://www.bancsabadell.com/neti/images/BS/expandir.gif">
          <a:hlinkClick xmlns:r="http://schemas.openxmlformats.org/officeDocument/2006/relationships" r:id="rId1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6245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2047" name="Picture 1023" descr="https://www.bancsabadell.com/neti/images/BS/expandir.gif">
          <a:hlinkClick xmlns:r="http://schemas.openxmlformats.org/officeDocument/2006/relationships" r:id="rId1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6435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33" name="Picture 1025" descr="https://www.bancsabadell.com/neti/images/BS/expandir.gif">
          <a:hlinkClick xmlns:r="http://schemas.openxmlformats.org/officeDocument/2006/relationships" r:id="rId1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6626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35" name="Picture 1027" descr="https://www.bancsabadell.com/neti/images/BS/expandir.gif">
          <a:hlinkClick xmlns:r="http://schemas.openxmlformats.org/officeDocument/2006/relationships" r:id="rId1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6816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37" name="Picture 1029" descr="https://www.bancsabadell.com/neti/images/BS/expandir.gif">
          <a:hlinkClick xmlns:r="http://schemas.openxmlformats.org/officeDocument/2006/relationships" r:id="rId2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75499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39" name="Picture 1031" descr="https://www.bancsabadell.com/neti/images/BS/expandir.gif">
          <a:hlinkClick xmlns:r="http://schemas.openxmlformats.org/officeDocument/2006/relationships" r:id="rId2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82738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41" name="Picture 1033" descr="https://www.bancsabadell.com/neti/images/BS/expandir.gif">
          <a:hlinkClick xmlns:r="http://schemas.openxmlformats.org/officeDocument/2006/relationships" r:id="rId2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389977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43" name="Picture 1035" descr="https://www.bancsabadell.com/neti/images/BS/expandir.gif">
          <a:hlinkClick xmlns:r="http://schemas.openxmlformats.org/officeDocument/2006/relationships" r:id="rId2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02931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45" name="Picture 1037" descr="https://www.bancsabadell.com/neti/images/BS/expandir.gif">
          <a:hlinkClick xmlns:r="http://schemas.openxmlformats.org/officeDocument/2006/relationships" r:id="rId2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10170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47" name="Picture 1039" descr="https://www.bancsabadell.com/neti/images/BS/expandir.gif">
          <a:hlinkClick xmlns:r="http://schemas.openxmlformats.org/officeDocument/2006/relationships" r:id="rId2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17409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49" name="Picture 1041" descr="https://www.bancsabadell.com/neti/images/BS/expandir.gif">
          <a:hlinkClick xmlns:r="http://schemas.openxmlformats.org/officeDocument/2006/relationships" r:id="rId2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24648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51" name="Picture 1043" descr="https://www.bancsabadell.com/neti/images/BS/expandir.gif">
          <a:hlinkClick xmlns:r="http://schemas.openxmlformats.org/officeDocument/2006/relationships" r:id="rId2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31887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53" name="Picture 1045" descr="https://www.bancsabadell.com/neti/images/BS/expandir.gif">
          <a:hlinkClick xmlns:r="http://schemas.openxmlformats.org/officeDocument/2006/relationships" r:id="rId2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4055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55" name="Picture 1047" descr="https://www.bancsabadell.com/neti/images/BS/expandir.gif">
          <a:hlinkClick xmlns:r="http://schemas.openxmlformats.org/officeDocument/2006/relationships" r:id="rId2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47794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57" name="Picture 1049" descr="https://www.bancsabadell.com/neti/images/BS/expandir.gif">
          <a:hlinkClick xmlns:r="http://schemas.openxmlformats.org/officeDocument/2006/relationships" r:id="rId3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53604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59" name="Picture 1051" descr="https://www.bancsabadell.com/neti/images/BS/expandir.gif">
          <a:hlinkClick xmlns:r="http://schemas.openxmlformats.org/officeDocument/2006/relationships" r:id="rId3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594145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61" name="Picture 1053" descr="https://www.bancsabadell.com/neti/images/BS/expandir.gif">
          <a:hlinkClick xmlns:r="http://schemas.openxmlformats.org/officeDocument/2006/relationships" r:id="rId3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68082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63" name="Picture 1055" descr="https://www.bancsabadell.com/neti/images/BS/expandir.gif">
          <a:hlinkClick xmlns:r="http://schemas.openxmlformats.org/officeDocument/2006/relationships" r:id="rId3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75321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465" name="Picture 1057" descr="https://www.bancsabadell.com/neti/images/BS/expandir.gif">
          <a:hlinkClick xmlns:r="http://schemas.openxmlformats.org/officeDocument/2006/relationships" r:id="rId3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0" y="448256025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28" name="Picture 1120" descr="https://www.bancsabadell.com/neti/images/BS/expandir.gif">
          <a:hlinkClick xmlns:r="http://schemas.openxmlformats.org/officeDocument/2006/relationships" r:id="rId3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6532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30" name="Picture 1122" descr="https://www.bancsabadell.com/neti/images/BS/expandir.gif">
          <a:hlinkClick xmlns:r="http://schemas.openxmlformats.org/officeDocument/2006/relationships" r:id="rId3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6913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32" name="Picture 1124" descr="https://www.bancsabadell.com/neti/images/BS/expandir.gif">
          <a:hlinkClick xmlns:r="http://schemas.openxmlformats.org/officeDocument/2006/relationships" r:id="rId3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7103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34" name="Picture 1126" descr="https://www.bancsabadell.com/neti/images/BS/expandir.gif">
          <a:hlinkClick xmlns:r="http://schemas.openxmlformats.org/officeDocument/2006/relationships" r:id="rId3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7294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36" name="Picture 1128" descr="https://www.bancsabadell.com/neti/images/BS/expandir.gif">
          <a:hlinkClick xmlns:r="http://schemas.openxmlformats.org/officeDocument/2006/relationships" r:id="rId3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7484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38" name="Picture 1130" descr="https://www.bancsabadell.com/neti/images/BS/expandir.gif">
          <a:hlinkClick xmlns:r="http://schemas.openxmlformats.org/officeDocument/2006/relationships" r:id="rId4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7675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40" name="Picture 1132" descr="https://www.bancsabadell.com/neti/images/BS/expandir.gif">
          <a:hlinkClick xmlns:r="http://schemas.openxmlformats.org/officeDocument/2006/relationships" r:id="rId4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7865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42" name="Picture 1134" descr="https://www.bancsabadell.com/neti/images/BS/expandir.gif">
          <a:hlinkClick xmlns:r="http://schemas.openxmlformats.org/officeDocument/2006/relationships" r:id="rId4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8056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44" name="Picture 1136" descr="https://www.bancsabadell.com/neti/images/BS/expandir.gif">
          <a:hlinkClick xmlns:r="http://schemas.openxmlformats.org/officeDocument/2006/relationships" r:id="rId4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8246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46" name="Picture 1138" descr="https://www.bancsabadell.com/neti/images/BS/expandir.gif">
          <a:hlinkClick xmlns:r="http://schemas.openxmlformats.org/officeDocument/2006/relationships" r:id="rId4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8437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48" name="Picture 1140" descr="https://www.bancsabadell.com/neti/images/BS/expandir.gif">
          <a:hlinkClick xmlns:r="http://schemas.openxmlformats.org/officeDocument/2006/relationships" r:id="rId4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8627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50" name="Picture 1142" descr="https://www.bancsabadell.com/neti/images/BS/expandir.gif">
          <a:hlinkClick xmlns:r="http://schemas.openxmlformats.org/officeDocument/2006/relationships" r:id="rId4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8818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52" name="Picture 1144" descr="https://www.bancsabadell.com/neti/images/BS/expandir.gif">
          <a:hlinkClick xmlns:r="http://schemas.openxmlformats.org/officeDocument/2006/relationships" r:id="rId4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9008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54" name="Picture 1146" descr="https://www.bancsabadell.com/neti/images/BS/expandir.gif">
          <a:hlinkClick xmlns:r="http://schemas.openxmlformats.org/officeDocument/2006/relationships" r:id="rId4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9199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56" name="Picture 1148" descr="https://www.bancsabadell.com/neti/images/BS/expandir.gif">
          <a:hlinkClick xmlns:r="http://schemas.openxmlformats.org/officeDocument/2006/relationships" r:id="rId4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9389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58" name="Picture 1150" descr="https://www.bancsabadell.com/neti/images/BS/expandir.gif">
          <a:hlinkClick xmlns:r="http://schemas.openxmlformats.org/officeDocument/2006/relationships" r:id="rId5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9580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60" name="Picture 1152" descr="https://www.bancsabadell.com/neti/images/BS/expandir.gif">
          <a:hlinkClick xmlns:r="http://schemas.openxmlformats.org/officeDocument/2006/relationships" r:id="rId5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9770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62" name="Picture 1154" descr="https://www.bancsabadell.com/neti/images/BS/expandir.gif">
          <a:hlinkClick xmlns:r="http://schemas.openxmlformats.org/officeDocument/2006/relationships" r:id="rId5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49961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64" name="Picture 1156" descr="https://www.bancsabadell.com/neti/images/BS/expandir.gif">
          <a:hlinkClick xmlns:r="http://schemas.openxmlformats.org/officeDocument/2006/relationships" r:id="rId5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0151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66" name="Picture 1158" descr="https://www.bancsabadell.com/neti/images/BS/expandir.gif">
          <a:hlinkClick xmlns:r="http://schemas.openxmlformats.org/officeDocument/2006/relationships" r:id="rId5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0342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68" name="Picture 1160" descr="https://www.bancsabadell.com/neti/images/BS/expandir.gif">
          <a:hlinkClick xmlns:r="http://schemas.openxmlformats.org/officeDocument/2006/relationships" r:id="rId5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0723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70" name="Picture 1162" descr="https://www.bancsabadell.com/neti/images/BS/expandir.gif">
          <a:hlinkClick xmlns:r="http://schemas.openxmlformats.org/officeDocument/2006/relationships" r:id="rId5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0913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72" name="Picture 1164" descr="https://www.bancsabadell.com/neti/images/BS/expandir.gif">
          <a:hlinkClick xmlns:r="http://schemas.openxmlformats.org/officeDocument/2006/relationships" r:id="rId5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1104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74" name="Picture 1166" descr="https://www.bancsabadell.com/neti/images/BS/expandir.gif">
          <a:hlinkClick xmlns:r="http://schemas.openxmlformats.org/officeDocument/2006/relationships" r:id="rId5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1294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76" name="Picture 1168" descr="https://www.bancsabadell.com/neti/images/BS/expandir.gif">
          <a:hlinkClick xmlns:r="http://schemas.openxmlformats.org/officeDocument/2006/relationships" r:id="rId5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1485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78" name="Picture 1170" descr="https://www.bancsabadell.com/neti/images/BS/expandir.gif">
          <a:hlinkClick xmlns:r="http://schemas.openxmlformats.org/officeDocument/2006/relationships" r:id="rId6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1675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80" name="Picture 1172" descr="https://www.bancsabadell.com/neti/images/BS/expandir.gif">
          <a:hlinkClick xmlns:r="http://schemas.openxmlformats.org/officeDocument/2006/relationships" r:id="rId6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1866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82" name="Picture 1174" descr="https://www.bancsabadell.com/neti/images/BS/expandir.gif">
          <a:hlinkClick xmlns:r="http://schemas.openxmlformats.org/officeDocument/2006/relationships" r:id="rId6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2056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84" name="Picture 1176" descr="https://www.bancsabadell.com/neti/images/BS/expandir.gif">
          <a:hlinkClick xmlns:r="http://schemas.openxmlformats.org/officeDocument/2006/relationships" r:id="rId6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2247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86" name="Picture 1178" descr="https://www.bancsabadell.com/neti/images/BS/expandir.gif">
          <a:hlinkClick xmlns:r="http://schemas.openxmlformats.org/officeDocument/2006/relationships" r:id="rId6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2437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88" name="Picture 1180" descr="https://www.bancsabadell.com/neti/images/BS/expandir.gif">
          <a:hlinkClick xmlns:r="http://schemas.openxmlformats.org/officeDocument/2006/relationships" r:id="rId6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2628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90" name="Picture 1182" descr="https://www.bancsabadell.com/neti/images/BS/expandir.gif">
          <a:hlinkClick xmlns:r="http://schemas.openxmlformats.org/officeDocument/2006/relationships" r:id="rId6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2818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92" name="Picture 1184" descr="https://www.bancsabadell.com/neti/images/BS/expandir.gif">
          <a:hlinkClick xmlns:r="http://schemas.openxmlformats.org/officeDocument/2006/relationships" r:id="rId6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3009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94" name="Picture 1186" descr="https://www.bancsabadell.com/neti/images/BS/expandir.gif">
          <a:hlinkClick xmlns:r="http://schemas.openxmlformats.org/officeDocument/2006/relationships" r:id="rId6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3199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96" name="Picture 1188" descr="https://www.bancsabadell.com/neti/images/BS/expandir.gif">
          <a:hlinkClick xmlns:r="http://schemas.openxmlformats.org/officeDocument/2006/relationships" r:id="rId6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3390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598" name="Picture 1190" descr="https://www.bancsabadell.com/neti/images/BS/expandir.gif">
          <a:hlinkClick xmlns:r="http://schemas.openxmlformats.org/officeDocument/2006/relationships" r:id="rId7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3580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00" name="Picture 1192" descr="https://www.bancsabadell.com/neti/images/BS/expandir.gif">
          <a:hlinkClick xmlns:r="http://schemas.openxmlformats.org/officeDocument/2006/relationships" r:id="rId7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3771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02" name="Picture 1194" descr="https://www.bancsabadell.com/neti/images/BS/expandir.gif">
          <a:hlinkClick xmlns:r="http://schemas.openxmlformats.org/officeDocument/2006/relationships" r:id="rId7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3961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04" name="Picture 1196" descr="https://www.bancsabadell.com/neti/images/BS/expandir.gif">
          <a:hlinkClick xmlns:r="http://schemas.openxmlformats.org/officeDocument/2006/relationships" r:id="rId7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06675" y="454152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07" name="Picture 1199" descr="https://www.bancsabadell.com/neti/images/BS/expandir.gif">
          <a:hlinkClick xmlns:r="http://schemas.openxmlformats.org/officeDocument/2006/relationships" r:id="rId7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4342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09" name="Picture 1201" descr="https://www.bancsabadell.com/neti/images/BS/expandir.gif">
          <a:hlinkClick xmlns:r="http://schemas.openxmlformats.org/officeDocument/2006/relationships" r:id="rId7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4533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11" name="Picture 1203" descr="https://www.bancsabadell.com/neti/images/BS/expandir.gif">
          <a:hlinkClick xmlns:r="http://schemas.openxmlformats.org/officeDocument/2006/relationships" r:id="rId7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4723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13" name="Picture 1205" descr="https://www.bancsabadell.com/neti/images/BS/expandir.gif">
          <a:hlinkClick xmlns:r="http://schemas.openxmlformats.org/officeDocument/2006/relationships" r:id="rId7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4914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15" name="Picture 1207" descr="https://www.bancsabadell.com/neti/images/BS/expandir.gif">
          <a:hlinkClick xmlns:r="http://schemas.openxmlformats.org/officeDocument/2006/relationships" r:id="rId7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5104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17" name="Picture 1209" descr="https://www.bancsabadell.com/neti/images/BS/expandir.gif">
          <a:hlinkClick xmlns:r="http://schemas.openxmlformats.org/officeDocument/2006/relationships" r:id="rId7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5295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19" name="Picture 1211" descr="https://www.bancsabadell.com/neti/images/BS/expandir.gif">
          <a:hlinkClick xmlns:r="http://schemas.openxmlformats.org/officeDocument/2006/relationships" r:id="rId8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5485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21" name="Picture 1213" descr="https://www.bancsabadell.com/neti/images/BS/expandir.gif">
          <a:hlinkClick xmlns:r="http://schemas.openxmlformats.org/officeDocument/2006/relationships" r:id="rId8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5676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23" name="Picture 1215" descr="https://www.bancsabadell.com/neti/images/BS/expandir.gif">
          <a:hlinkClick xmlns:r="http://schemas.openxmlformats.org/officeDocument/2006/relationships" r:id="rId8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5866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25" name="Picture 1217" descr="https://www.bancsabadell.com/neti/images/BS/expandir.gif">
          <a:hlinkClick xmlns:r="http://schemas.openxmlformats.org/officeDocument/2006/relationships" r:id="rId8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6057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27" name="Picture 1219" descr="https://www.bancsabadell.com/neti/images/BS/expandir.gif">
          <a:hlinkClick xmlns:r="http://schemas.openxmlformats.org/officeDocument/2006/relationships" r:id="rId8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6247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29" name="Picture 1221" descr="https://www.bancsabadell.com/neti/images/BS/expandir.gif">
          <a:hlinkClick xmlns:r="http://schemas.openxmlformats.org/officeDocument/2006/relationships" r:id="rId8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6438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31" name="Picture 1223" descr="https://www.bancsabadell.com/neti/images/BS/expandir.gif">
          <a:hlinkClick xmlns:r="http://schemas.openxmlformats.org/officeDocument/2006/relationships" r:id="rId8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6628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33" name="Picture 1225" descr="https://www.bancsabadell.com/neti/images/BS/expandir.gif">
          <a:hlinkClick xmlns:r="http://schemas.openxmlformats.org/officeDocument/2006/relationships" r:id="rId8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6819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35" name="Picture 1227" descr="https://www.bancsabadell.com/neti/images/BS/expandir.gif">
          <a:hlinkClick xmlns:r="http://schemas.openxmlformats.org/officeDocument/2006/relationships" r:id="rId8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7200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37" name="Picture 1229" descr="https://www.bancsabadell.com/neti/images/BS/expandir.gif">
          <a:hlinkClick xmlns:r="http://schemas.openxmlformats.org/officeDocument/2006/relationships" r:id="rId8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7390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39" name="Picture 1231" descr="https://www.bancsabadell.com/neti/images/BS/expandir.gif">
          <a:hlinkClick xmlns:r="http://schemas.openxmlformats.org/officeDocument/2006/relationships" r:id="rId8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7581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41" name="Picture 1233" descr="https://www.bancsabadell.com/neti/images/BS/expandir.gif">
          <a:hlinkClick xmlns:r="http://schemas.openxmlformats.org/officeDocument/2006/relationships" r:id="rId9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7771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43" name="Picture 1235" descr="https://www.bancsabadell.com/neti/images/BS/expandir.gif">
          <a:hlinkClick xmlns:r="http://schemas.openxmlformats.org/officeDocument/2006/relationships" r:id="rId9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7962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45" name="Picture 1237" descr="https://www.bancsabadell.com/neti/images/BS/expandir.gif">
          <a:hlinkClick xmlns:r="http://schemas.openxmlformats.org/officeDocument/2006/relationships" r:id="rId9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8152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47" name="Picture 1239" descr="https://www.bancsabadell.com/neti/images/BS/expandir.gif">
          <a:hlinkClick xmlns:r="http://schemas.openxmlformats.org/officeDocument/2006/relationships" r:id="rId93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8343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49" name="Picture 1241" descr="https://www.bancsabadell.com/neti/images/BS/expandir.gif">
          <a:hlinkClick xmlns:r="http://schemas.openxmlformats.org/officeDocument/2006/relationships" r:id="rId94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8533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51" name="Picture 1243" descr="https://www.bancsabadell.com/neti/images/BS/expandir.gif">
          <a:hlinkClick xmlns:r="http://schemas.openxmlformats.org/officeDocument/2006/relationships" r:id="rId95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8724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53" name="Picture 1245" descr="https://www.bancsabadell.com/neti/images/BS/expandir.gif">
          <a:hlinkClick xmlns:r="http://schemas.openxmlformats.org/officeDocument/2006/relationships" r:id="rId96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8914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55" name="Picture 1247" descr="https://www.bancsabadell.com/neti/images/BS/expandir.gif">
          <a:hlinkClick xmlns:r="http://schemas.openxmlformats.org/officeDocument/2006/relationships" r:id="rId97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9105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57" name="Picture 1249" descr="https://www.bancsabadell.com/neti/images/BS/expandir.gif">
          <a:hlinkClick xmlns:r="http://schemas.openxmlformats.org/officeDocument/2006/relationships" r:id="rId98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9295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59" name="Picture 1251" descr="https://www.bancsabadell.com/neti/images/BS/expandir.gif">
          <a:hlinkClick xmlns:r="http://schemas.openxmlformats.org/officeDocument/2006/relationships" r:id="rId99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9486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61" name="Picture 1253" descr="https://www.bancsabadell.com/neti/images/BS/expandir.gif">
          <a:hlinkClick xmlns:r="http://schemas.openxmlformats.org/officeDocument/2006/relationships" r:id="rId100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96765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63" name="Picture 1255" descr="https://www.bancsabadell.com/neti/images/BS/expandir.gif">
          <a:hlinkClick xmlns:r="http://schemas.openxmlformats.org/officeDocument/2006/relationships" r:id="rId101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59867000"/>
          <a:ext cx="95250" cy="95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811</xdr:row>
      <xdr:rowOff>0</xdr:rowOff>
    </xdr:from>
    <xdr:to>
      <xdr:col>5</xdr:col>
      <xdr:colOff>95250</xdr:colOff>
      <xdr:row>811</xdr:row>
      <xdr:rowOff>95250</xdr:rowOff>
    </xdr:to>
    <xdr:pic>
      <xdr:nvPicPr>
        <xdr:cNvPr id="18665" name="Picture 1257" descr="https://www.bancsabadell.com/neti/images/BS/expandir.gif">
          <a:hlinkClick xmlns:r="http://schemas.openxmlformats.org/officeDocument/2006/relationships" r:id="rId102" tgtFrame="new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50" y="460057500"/>
          <a:ext cx="95250" cy="952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152400</xdr:colOff>
      <xdr:row>13</xdr:row>
      <xdr:rowOff>47625</xdr:rowOff>
    </xdr:to>
    <xdr:pic>
      <xdr:nvPicPr>
        <xdr:cNvPr id="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90500"/>
          <a:ext cx="1524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5</xdr:row>
      <xdr:rowOff>47625</xdr:rowOff>
    </xdr:to>
    <xdr:pic>
      <xdr:nvPicPr>
        <xdr:cNvPr id="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476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8</xdr:row>
      <xdr:rowOff>0</xdr:rowOff>
    </xdr:to>
    <xdr:pic>
      <xdr:nvPicPr>
        <xdr:cNvPr id="4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0955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6</xdr:row>
      <xdr:rowOff>95250</xdr:rowOff>
    </xdr:to>
    <xdr:pic>
      <xdr:nvPicPr>
        <xdr:cNvPr id="5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2860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9</xdr:row>
      <xdr:rowOff>47625</xdr:rowOff>
    </xdr:to>
    <xdr:pic>
      <xdr:nvPicPr>
        <xdr:cNvPr id="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9050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10</xdr:row>
      <xdr:rowOff>95250</xdr:rowOff>
    </xdr:to>
    <xdr:pic>
      <xdr:nvPicPr>
        <xdr:cNvPr id="7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7145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12</xdr:row>
      <xdr:rowOff>0</xdr:rowOff>
    </xdr:to>
    <xdr:pic>
      <xdr:nvPicPr>
        <xdr:cNvPr id="8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5240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5</xdr:row>
      <xdr:rowOff>47625</xdr:rowOff>
    </xdr:to>
    <xdr:pic>
      <xdr:nvPicPr>
        <xdr:cNvPr id="9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619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6</xdr:row>
      <xdr:rowOff>95250</xdr:rowOff>
    </xdr:to>
    <xdr:pic>
      <xdr:nvPicPr>
        <xdr:cNvPr id="10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4290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8</xdr:row>
      <xdr:rowOff>0</xdr:rowOff>
    </xdr:to>
    <xdr:pic>
      <xdr:nvPicPr>
        <xdr:cNvPr id="11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3815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9</xdr:row>
      <xdr:rowOff>47625</xdr:rowOff>
    </xdr:to>
    <xdr:pic>
      <xdr:nvPicPr>
        <xdr:cNvPr id="12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1910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10</xdr:row>
      <xdr:rowOff>95250</xdr:rowOff>
    </xdr:to>
    <xdr:pic>
      <xdr:nvPicPr>
        <xdr:cNvPr id="13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0005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12</xdr:row>
      <xdr:rowOff>0</xdr:rowOff>
    </xdr:to>
    <xdr:pic>
      <xdr:nvPicPr>
        <xdr:cNvPr id="14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8100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13</xdr:row>
      <xdr:rowOff>47625</xdr:rowOff>
    </xdr:to>
    <xdr:pic>
      <xdr:nvPicPr>
        <xdr:cNvPr id="15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619500"/>
          <a:ext cx="152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14</xdr:row>
      <xdr:rowOff>95250</xdr:rowOff>
    </xdr:to>
    <xdr:pic>
      <xdr:nvPicPr>
        <xdr:cNvPr id="16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429000"/>
          <a:ext cx="152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17</xdr:row>
      <xdr:rowOff>47625</xdr:rowOff>
    </xdr:to>
    <xdr:pic>
      <xdr:nvPicPr>
        <xdr:cNvPr id="17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0480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20</xdr:row>
      <xdr:rowOff>0</xdr:rowOff>
    </xdr:to>
    <xdr:pic>
      <xdr:nvPicPr>
        <xdr:cNvPr id="18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667000"/>
          <a:ext cx="15240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1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4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4</xdr:row>
      <xdr:rowOff>0</xdr:rowOff>
    </xdr:to>
    <xdr:pic>
      <xdr:nvPicPr>
        <xdr:cNvPr id="2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8</xdr:row>
      <xdr:rowOff>0</xdr:rowOff>
    </xdr:to>
    <xdr:pic>
      <xdr:nvPicPr>
        <xdr:cNvPr id="28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6200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10</xdr:row>
      <xdr:rowOff>95250</xdr:rowOff>
    </xdr:to>
    <xdr:pic>
      <xdr:nvPicPr>
        <xdr:cNvPr id="29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2390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12</xdr:row>
      <xdr:rowOff>0</xdr:rowOff>
    </xdr:to>
    <xdr:pic>
      <xdr:nvPicPr>
        <xdr:cNvPr id="30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0485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22</xdr:row>
      <xdr:rowOff>123825</xdr:rowOff>
    </xdr:to>
    <xdr:pic>
      <xdr:nvPicPr>
        <xdr:cNvPr id="31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05450"/>
          <a:ext cx="152400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17</xdr:row>
      <xdr:rowOff>47625</xdr:rowOff>
    </xdr:to>
    <xdr:pic>
      <xdr:nvPicPr>
        <xdr:cNvPr id="32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2865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22</xdr:row>
      <xdr:rowOff>95250</xdr:rowOff>
    </xdr:to>
    <xdr:pic>
      <xdr:nvPicPr>
        <xdr:cNvPr id="33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2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25</xdr:row>
      <xdr:rowOff>47625</xdr:rowOff>
    </xdr:to>
    <xdr:pic>
      <xdr:nvPicPr>
        <xdr:cNvPr id="34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13</xdr:row>
      <xdr:rowOff>47625</xdr:rowOff>
    </xdr:to>
    <xdr:pic>
      <xdr:nvPicPr>
        <xdr:cNvPr id="35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17</xdr:row>
      <xdr:rowOff>47625</xdr:rowOff>
    </xdr:to>
    <xdr:pic>
      <xdr:nvPicPr>
        <xdr:cNvPr id="36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2865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22</xdr:row>
      <xdr:rowOff>95250</xdr:rowOff>
    </xdr:to>
    <xdr:pic>
      <xdr:nvPicPr>
        <xdr:cNvPr id="37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2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25</xdr:row>
      <xdr:rowOff>47625</xdr:rowOff>
    </xdr:to>
    <xdr:pic>
      <xdr:nvPicPr>
        <xdr:cNvPr id="38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12</xdr:row>
      <xdr:rowOff>0</xdr:rowOff>
    </xdr:to>
    <xdr:pic>
      <xdr:nvPicPr>
        <xdr:cNvPr id="39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0485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13</xdr:row>
      <xdr:rowOff>47625</xdr:rowOff>
    </xdr:to>
    <xdr:pic>
      <xdr:nvPicPr>
        <xdr:cNvPr id="40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14</xdr:row>
      <xdr:rowOff>95250</xdr:rowOff>
    </xdr:to>
    <xdr:pic>
      <xdr:nvPicPr>
        <xdr:cNvPr id="41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16</xdr:row>
      <xdr:rowOff>0</xdr:rowOff>
    </xdr:to>
    <xdr:pic>
      <xdr:nvPicPr>
        <xdr:cNvPr id="42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477000"/>
          <a:ext cx="1524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17</xdr:row>
      <xdr:rowOff>47625</xdr:rowOff>
    </xdr:to>
    <xdr:pic>
      <xdr:nvPicPr>
        <xdr:cNvPr id="43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2865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18</xdr:row>
      <xdr:rowOff>95250</xdr:rowOff>
    </xdr:to>
    <xdr:pic>
      <xdr:nvPicPr>
        <xdr:cNvPr id="44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096000"/>
          <a:ext cx="15240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20</xdr:row>
      <xdr:rowOff>0</xdr:rowOff>
    </xdr:to>
    <xdr:pic>
      <xdr:nvPicPr>
        <xdr:cNvPr id="45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905500"/>
          <a:ext cx="15240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21</xdr:row>
      <xdr:rowOff>47625</xdr:rowOff>
    </xdr:to>
    <xdr:pic>
      <xdr:nvPicPr>
        <xdr:cNvPr id="46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715000"/>
          <a:ext cx="1524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22</xdr:row>
      <xdr:rowOff>95250</xdr:rowOff>
    </xdr:to>
    <xdr:pic>
      <xdr:nvPicPr>
        <xdr:cNvPr id="47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2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24</xdr:row>
      <xdr:rowOff>0</xdr:rowOff>
    </xdr:to>
    <xdr:pic>
      <xdr:nvPicPr>
        <xdr:cNvPr id="48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334000"/>
          <a:ext cx="1524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25</xdr:row>
      <xdr:rowOff>47625</xdr:rowOff>
    </xdr:to>
    <xdr:pic>
      <xdr:nvPicPr>
        <xdr:cNvPr id="49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5</xdr:row>
      <xdr:rowOff>47625</xdr:rowOff>
    </xdr:to>
    <xdr:pic>
      <xdr:nvPicPr>
        <xdr:cNvPr id="50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80010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9</xdr:row>
      <xdr:rowOff>47625</xdr:rowOff>
    </xdr:to>
    <xdr:pic>
      <xdr:nvPicPr>
        <xdr:cNvPr id="51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24</xdr:row>
      <xdr:rowOff>0</xdr:rowOff>
    </xdr:to>
    <xdr:pic>
      <xdr:nvPicPr>
        <xdr:cNvPr id="52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334000"/>
          <a:ext cx="1524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25</xdr:row>
      <xdr:rowOff>47625</xdr:rowOff>
    </xdr:to>
    <xdr:pic>
      <xdr:nvPicPr>
        <xdr:cNvPr id="53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26</xdr:row>
      <xdr:rowOff>95250</xdr:rowOff>
    </xdr:to>
    <xdr:pic>
      <xdr:nvPicPr>
        <xdr:cNvPr id="54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953000"/>
          <a:ext cx="15240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26</xdr:row>
      <xdr:rowOff>95250</xdr:rowOff>
    </xdr:to>
    <xdr:pic>
      <xdr:nvPicPr>
        <xdr:cNvPr id="55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953000"/>
          <a:ext cx="15240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28</xdr:row>
      <xdr:rowOff>0</xdr:rowOff>
    </xdr:to>
    <xdr:pic>
      <xdr:nvPicPr>
        <xdr:cNvPr id="56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762500"/>
          <a:ext cx="1524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29</xdr:row>
      <xdr:rowOff>47625</xdr:rowOff>
    </xdr:to>
    <xdr:pic>
      <xdr:nvPicPr>
        <xdr:cNvPr id="57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572000"/>
          <a:ext cx="152400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6</xdr:row>
      <xdr:rowOff>95250</xdr:rowOff>
    </xdr:to>
    <xdr:pic>
      <xdr:nvPicPr>
        <xdr:cNvPr id="58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8105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6</xdr:row>
      <xdr:rowOff>95250</xdr:rowOff>
    </xdr:to>
    <xdr:pic>
      <xdr:nvPicPr>
        <xdr:cNvPr id="59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8105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17</xdr:row>
      <xdr:rowOff>47625</xdr:rowOff>
    </xdr:to>
    <xdr:pic>
      <xdr:nvPicPr>
        <xdr:cNvPr id="60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4770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5</xdr:row>
      <xdr:rowOff>47625</xdr:rowOff>
    </xdr:to>
    <xdr:pic>
      <xdr:nvPicPr>
        <xdr:cNvPr id="61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1620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5</xdr:row>
      <xdr:rowOff>47625</xdr:rowOff>
    </xdr:to>
    <xdr:pic>
      <xdr:nvPicPr>
        <xdr:cNvPr id="62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1620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22</xdr:row>
      <xdr:rowOff>95250</xdr:rowOff>
    </xdr:to>
    <xdr:pic>
      <xdr:nvPicPr>
        <xdr:cNvPr id="63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933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152400</xdr:colOff>
      <xdr:row>21</xdr:row>
      <xdr:rowOff>47625</xdr:rowOff>
    </xdr:to>
    <xdr:pic>
      <xdr:nvPicPr>
        <xdr:cNvPr id="64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9525000"/>
          <a:ext cx="1524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5</xdr:row>
      <xdr:rowOff>190499</xdr:rowOff>
    </xdr:from>
    <xdr:to>
      <xdr:col>15</xdr:col>
      <xdr:colOff>609600</xdr:colOff>
      <xdr:row>28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C0C0C0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14.xml"/><Relationship Id="rId671" Type="http://schemas.openxmlformats.org/officeDocument/2006/relationships/control" Target="../activeX/activeX668.xml"/><Relationship Id="rId769" Type="http://schemas.openxmlformats.org/officeDocument/2006/relationships/control" Target="../activeX/activeX766.xml"/><Relationship Id="rId21" Type="http://schemas.openxmlformats.org/officeDocument/2006/relationships/control" Target="../activeX/activeX18.xml"/><Relationship Id="rId324" Type="http://schemas.openxmlformats.org/officeDocument/2006/relationships/control" Target="../activeX/activeX321.xml"/><Relationship Id="rId531" Type="http://schemas.openxmlformats.org/officeDocument/2006/relationships/control" Target="../activeX/activeX528.xml"/><Relationship Id="rId629" Type="http://schemas.openxmlformats.org/officeDocument/2006/relationships/control" Target="../activeX/activeX626.xml"/><Relationship Id="rId170" Type="http://schemas.openxmlformats.org/officeDocument/2006/relationships/control" Target="../activeX/activeX167.xml"/><Relationship Id="rId268" Type="http://schemas.openxmlformats.org/officeDocument/2006/relationships/control" Target="../activeX/activeX265.xml"/><Relationship Id="rId475" Type="http://schemas.openxmlformats.org/officeDocument/2006/relationships/control" Target="../activeX/activeX472.xml"/><Relationship Id="rId640" Type="http://schemas.openxmlformats.org/officeDocument/2006/relationships/control" Target="../activeX/activeX637.xml"/><Relationship Id="rId682" Type="http://schemas.openxmlformats.org/officeDocument/2006/relationships/control" Target="../activeX/activeX679.xml"/><Relationship Id="rId738" Type="http://schemas.openxmlformats.org/officeDocument/2006/relationships/control" Target="../activeX/activeX735.xml"/><Relationship Id="rId32" Type="http://schemas.openxmlformats.org/officeDocument/2006/relationships/control" Target="../activeX/activeX29.xml"/><Relationship Id="rId74" Type="http://schemas.openxmlformats.org/officeDocument/2006/relationships/control" Target="../activeX/activeX71.xml"/><Relationship Id="rId128" Type="http://schemas.openxmlformats.org/officeDocument/2006/relationships/control" Target="../activeX/activeX125.xml"/><Relationship Id="rId335" Type="http://schemas.openxmlformats.org/officeDocument/2006/relationships/control" Target="../activeX/activeX332.xml"/><Relationship Id="rId377" Type="http://schemas.openxmlformats.org/officeDocument/2006/relationships/control" Target="../activeX/activeX374.xml"/><Relationship Id="rId500" Type="http://schemas.openxmlformats.org/officeDocument/2006/relationships/control" Target="../activeX/activeX497.xml"/><Relationship Id="rId542" Type="http://schemas.openxmlformats.org/officeDocument/2006/relationships/control" Target="../activeX/activeX539.xml"/><Relationship Id="rId584" Type="http://schemas.openxmlformats.org/officeDocument/2006/relationships/control" Target="../activeX/activeX581.xml"/><Relationship Id="rId5" Type="http://schemas.openxmlformats.org/officeDocument/2006/relationships/control" Target="../activeX/activeX2.xml"/><Relationship Id="rId181" Type="http://schemas.openxmlformats.org/officeDocument/2006/relationships/control" Target="../activeX/activeX178.xml"/><Relationship Id="rId237" Type="http://schemas.openxmlformats.org/officeDocument/2006/relationships/control" Target="../activeX/activeX234.xml"/><Relationship Id="rId402" Type="http://schemas.openxmlformats.org/officeDocument/2006/relationships/control" Target="../activeX/activeX399.xml"/><Relationship Id="rId279" Type="http://schemas.openxmlformats.org/officeDocument/2006/relationships/control" Target="../activeX/activeX276.xml"/><Relationship Id="rId444" Type="http://schemas.openxmlformats.org/officeDocument/2006/relationships/control" Target="../activeX/activeX441.xml"/><Relationship Id="rId486" Type="http://schemas.openxmlformats.org/officeDocument/2006/relationships/control" Target="../activeX/activeX483.xml"/><Relationship Id="rId651" Type="http://schemas.openxmlformats.org/officeDocument/2006/relationships/control" Target="../activeX/activeX648.xml"/><Relationship Id="rId693" Type="http://schemas.openxmlformats.org/officeDocument/2006/relationships/control" Target="../activeX/activeX690.xml"/><Relationship Id="rId707" Type="http://schemas.openxmlformats.org/officeDocument/2006/relationships/control" Target="../activeX/activeX704.xml"/><Relationship Id="rId749" Type="http://schemas.openxmlformats.org/officeDocument/2006/relationships/control" Target="../activeX/activeX746.xml"/><Relationship Id="rId43" Type="http://schemas.openxmlformats.org/officeDocument/2006/relationships/control" Target="../activeX/activeX40.xml"/><Relationship Id="rId139" Type="http://schemas.openxmlformats.org/officeDocument/2006/relationships/control" Target="../activeX/activeX136.xml"/><Relationship Id="rId290" Type="http://schemas.openxmlformats.org/officeDocument/2006/relationships/control" Target="../activeX/activeX287.xml"/><Relationship Id="rId304" Type="http://schemas.openxmlformats.org/officeDocument/2006/relationships/control" Target="../activeX/activeX301.xml"/><Relationship Id="rId346" Type="http://schemas.openxmlformats.org/officeDocument/2006/relationships/control" Target="../activeX/activeX343.xml"/><Relationship Id="rId388" Type="http://schemas.openxmlformats.org/officeDocument/2006/relationships/control" Target="../activeX/activeX385.xml"/><Relationship Id="rId511" Type="http://schemas.openxmlformats.org/officeDocument/2006/relationships/control" Target="../activeX/activeX508.xml"/><Relationship Id="rId553" Type="http://schemas.openxmlformats.org/officeDocument/2006/relationships/control" Target="../activeX/activeX550.xml"/><Relationship Id="rId609" Type="http://schemas.openxmlformats.org/officeDocument/2006/relationships/control" Target="../activeX/activeX606.xml"/><Relationship Id="rId760" Type="http://schemas.openxmlformats.org/officeDocument/2006/relationships/control" Target="../activeX/activeX757.xml"/><Relationship Id="rId85" Type="http://schemas.openxmlformats.org/officeDocument/2006/relationships/control" Target="../activeX/activeX82.xml"/><Relationship Id="rId150" Type="http://schemas.openxmlformats.org/officeDocument/2006/relationships/control" Target="../activeX/activeX147.xml"/><Relationship Id="rId192" Type="http://schemas.openxmlformats.org/officeDocument/2006/relationships/control" Target="../activeX/activeX189.xml"/><Relationship Id="rId206" Type="http://schemas.openxmlformats.org/officeDocument/2006/relationships/control" Target="../activeX/activeX203.xml"/><Relationship Id="rId413" Type="http://schemas.openxmlformats.org/officeDocument/2006/relationships/control" Target="../activeX/activeX410.xml"/><Relationship Id="rId595" Type="http://schemas.openxmlformats.org/officeDocument/2006/relationships/control" Target="../activeX/activeX592.xml"/><Relationship Id="rId248" Type="http://schemas.openxmlformats.org/officeDocument/2006/relationships/control" Target="../activeX/activeX245.xml"/><Relationship Id="rId455" Type="http://schemas.openxmlformats.org/officeDocument/2006/relationships/control" Target="../activeX/activeX452.xml"/><Relationship Id="rId497" Type="http://schemas.openxmlformats.org/officeDocument/2006/relationships/control" Target="../activeX/activeX494.xml"/><Relationship Id="rId620" Type="http://schemas.openxmlformats.org/officeDocument/2006/relationships/control" Target="../activeX/activeX617.xml"/><Relationship Id="rId662" Type="http://schemas.openxmlformats.org/officeDocument/2006/relationships/control" Target="../activeX/activeX659.xml"/><Relationship Id="rId718" Type="http://schemas.openxmlformats.org/officeDocument/2006/relationships/control" Target="../activeX/activeX715.xml"/><Relationship Id="rId12" Type="http://schemas.openxmlformats.org/officeDocument/2006/relationships/control" Target="../activeX/activeX9.xml"/><Relationship Id="rId108" Type="http://schemas.openxmlformats.org/officeDocument/2006/relationships/control" Target="../activeX/activeX105.xml"/><Relationship Id="rId315" Type="http://schemas.openxmlformats.org/officeDocument/2006/relationships/control" Target="../activeX/activeX312.xml"/><Relationship Id="rId357" Type="http://schemas.openxmlformats.org/officeDocument/2006/relationships/control" Target="../activeX/activeX354.xml"/><Relationship Id="rId522" Type="http://schemas.openxmlformats.org/officeDocument/2006/relationships/control" Target="../activeX/activeX519.xml"/><Relationship Id="rId54" Type="http://schemas.openxmlformats.org/officeDocument/2006/relationships/control" Target="../activeX/activeX51.xml"/><Relationship Id="rId96" Type="http://schemas.openxmlformats.org/officeDocument/2006/relationships/control" Target="../activeX/activeX93.xml"/><Relationship Id="rId161" Type="http://schemas.openxmlformats.org/officeDocument/2006/relationships/control" Target="../activeX/activeX158.xml"/><Relationship Id="rId217" Type="http://schemas.openxmlformats.org/officeDocument/2006/relationships/control" Target="../activeX/activeX214.xml"/><Relationship Id="rId399" Type="http://schemas.openxmlformats.org/officeDocument/2006/relationships/control" Target="../activeX/activeX396.xml"/><Relationship Id="rId564" Type="http://schemas.openxmlformats.org/officeDocument/2006/relationships/control" Target="../activeX/activeX561.xml"/><Relationship Id="rId771" Type="http://schemas.openxmlformats.org/officeDocument/2006/relationships/control" Target="../activeX/activeX768.xml"/><Relationship Id="rId259" Type="http://schemas.openxmlformats.org/officeDocument/2006/relationships/control" Target="../activeX/activeX256.xml"/><Relationship Id="rId424" Type="http://schemas.openxmlformats.org/officeDocument/2006/relationships/control" Target="../activeX/activeX421.xml"/><Relationship Id="rId466" Type="http://schemas.openxmlformats.org/officeDocument/2006/relationships/control" Target="../activeX/activeX463.xml"/><Relationship Id="rId631" Type="http://schemas.openxmlformats.org/officeDocument/2006/relationships/control" Target="../activeX/activeX628.xml"/><Relationship Id="rId673" Type="http://schemas.openxmlformats.org/officeDocument/2006/relationships/control" Target="../activeX/activeX670.xml"/><Relationship Id="rId729" Type="http://schemas.openxmlformats.org/officeDocument/2006/relationships/control" Target="../activeX/activeX726.xml"/><Relationship Id="rId23" Type="http://schemas.openxmlformats.org/officeDocument/2006/relationships/control" Target="../activeX/activeX20.xml"/><Relationship Id="rId119" Type="http://schemas.openxmlformats.org/officeDocument/2006/relationships/control" Target="../activeX/activeX116.xml"/><Relationship Id="rId270" Type="http://schemas.openxmlformats.org/officeDocument/2006/relationships/control" Target="../activeX/activeX267.xml"/><Relationship Id="rId326" Type="http://schemas.openxmlformats.org/officeDocument/2006/relationships/control" Target="../activeX/activeX323.xml"/><Relationship Id="rId533" Type="http://schemas.openxmlformats.org/officeDocument/2006/relationships/control" Target="../activeX/activeX530.xml"/><Relationship Id="rId65" Type="http://schemas.openxmlformats.org/officeDocument/2006/relationships/control" Target="../activeX/activeX62.xml"/><Relationship Id="rId130" Type="http://schemas.openxmlformats.org/officeDocument/2006/relationships/control" Target="../activeX/activeX127.xml"/><Relationship Id="rId368" Type="http://schemas.openxmlformats.org/officeDocument/2006/relationships/control" Target="../activeX/activeX365.xml"/><Relationship Id="rId575" Type="http://schemas.openxmlformats.org/officeDocument/2006/relationships/control" Target="../activeX/activeX572.xml"/><Relationship Id="rId740" Type="http://schemas.openxmlformats.org/officeDocument/2006/relationships/control" Target="../activeX/activeX737.xml"/><Relationship Id="rId782" Type="http://schemas.openxmlformats.org/officeDocument/2006/relationships/control" Target="../activeX/activeX779.xml"/><Relationship Id="rId172" Type="http://schemas.openxmlformats.org/officeDocument/2006/relationships/control" Target="../activeX/activeX169.xml"/><Relationship Id="rId228" Type="http://schemas.openxmlformats.org/officeDocument/2006/relationships/control" Target="../activeX/activeX225.xml"/><Relationship Id="rId435" Type="http://schemas.openxmlformats.org/officeDocument/2006/relationships/control" Target="../activeX/activeX432.xml"/><Relationship Id="rId477" Type="http://schemas.openxmlformats.org/officeDocument/2006/relationships/control" Target="../activeX/activeX474.xml"/><Relationship Id="rId600" Type="http://schemas.openxmlformats.org/officeDocument/2006/relationships/control" Target="../activeX/activeX597.xml"/><Relationship Id="rId642" Type="http://schemas.openxmlformats.org/officeDocument/2006/relationships/control" Target="../activeX/activeX639.xml"/><Relationship Id="rId684" Type="http://schemas.openxmlformats.org/officeDocument/2006/relationships/control" Target="../activeX/activeX681.xml"/><Relationship Id="rId281" Type="http://schemas.openxmlformats.org/officeDocument/2006/relationships/control" Target="../activeX/activeX278.xml"/><Relationship Id="rId337" Type="http://schemas.openxmlformats.org/officeDocument/2006/relationships/control" Target="../activeX/activeX334.xml"/><Relationship Id="rId502" Type="http://schemas.openxmlformats.org/officeDocument/2006/relationships/control" Target="../activeX/activeX499.xml"/><Relationship Id="rId34" Type="http://schemas.openxmlformats.org/officeDocument/2006/relationships/control" Target="../activeX/activeX31.xml"/><Relationship Id="rId76" Type="http://schemas.openxmlformats.org/officeDocument/2006/relationships/control" Target="../activeX/activeX73.xml"/><Relationship Id="rId141" Type="http://schemas.openxmlformats.org/officeDocument/2006/relationships/control" Target="../activeX/activeX138.xml"/><Relationship Id="rId379" Type="http://schemas.openxmlformats.org/officeDocument/2006/relationships/control" Target="../activeX/activeX376.xml"/><Relationship Id="rId544" Type="http://schemas.openxmlformats.org/officeDocument/2006/relationships/control" Target="../activeX/activeX541.xml"/><Relationship Id="rId586" Type="http://schemas.openxmlformats.org/officeDocument/2006/relationships/control" Target="../activeX/activeX583.xml"/><Relationship Id="rId751" Type="http://schemas.openxmlformats.org/officeDocument/2006/relationships/control" Target="../activeX/activeX748.xml"/><Relationship Id="rId7" Type="http://schemas.openxmlformats.org/officeDocument/2006/relationships/control" Target="../activeX/activeX4.xml"/><Relationship Id="rId183" Type="http://schemas.openxmlformats.org/officeDocument/2006/relationships/control" Target="../activeX/activeX180.xml"/><Relationship Id="rId239" Type="http://schemas.openxmlformats.org/officeDocument/2006/relationships/control" Target="../activeX/activeX236.xml"/><Relationship Id="rId390" Type="http://schemas.openxmlformats.org/officeDocument/2006/relationships/control" Target="../activeX/activeX387.xml"/><Relationship Id="rId404" Type="http://schemas.openxmlformats.org/officeDocument/2006/relationships/control" Target="../activeX/activeX401.xml"/><Relationship Id="rId446" Type="http://schemas.openxmlformats.org/officeDocument/2006/relationships/control" Target="../activeX/activeX443.xml"/><Relationship Id="rId611" Type="http://schemas.openxmlformats.org/officeDocument/2006/relationships/control" Target="../activeX/activeX608.xml"/><Relationship Id="rId653" Type="http://schemas.openxmlformats.org/officeDocument/2006/relationships/control" Target="../activeX/activeX650.xml"/><Relationship Id="rId250" Type="http://schemas.openxmlformats.org/officeDocument/2006/relationships/control" Target="../activeX/activeX247.xml"/><Relationship Id="rId292" Type="http://schemas.openxmlformats.org/officeDocument/2006/relationships/control" Target="../activeX/activeX289.xml"/><Relationship Id="rId306" Type="http://schemas.openxmlformats.org/officeDocument/2006/relationships/control" Target="../activeX/activeX303.xml"/><Relationship Id="rId488" Type="http://schemas.openxmlformats.org/officeDocument/2006/relationships/control" Target="../activeX/activeX485.xml"/><Relationship Id="rId695" Type="http://schemas.openxmlformats.org/officeDocument/2006/relationships/control" Target="../activeX/activeX692.xml"/><Relationship Id="rId709" Type="http://schemas.openxmlformats.org/officeDocument/2006/relationships/control" Target="../activeX/activeX706.xml"/><Relationship Id="rId45" Type="http://schemas.openxmlformats.org/officeDocument/2006/relationships/control" Target="../activeX/activeX42.xml"/><Relationship Id="rId87" Type="http://schemas.openxmlformats.org/officeDocument/2006/relationships/control" Target="../activeX/activeX84.xml"/><Relationship Id="rId110" Type="http://schemas.openxmlformats.org/officeDocument/2006/relationships/control" Target="../activeX/activeX107.xml"/><Relationship Id="rId348" Type="http://schemas.openxmlformats.org/officeDocument/2006/relationships/control" Target="../activeX/activeX345.xml"/><Relationship Id="rId513" Type="http://schemas.openxmlformats.org/officeDocument/2006/relationships/control" Target="../activeX/activeX510.xml"/><Relationship Id="rId555" Type="http://schemas.openxmlformats.org/officeDocument/2006/relationships/control" Target="../activeX/activeX552.xml"/><Relationship Id="rId597" Type="http://schemas.openxmlformats.org/officeDocument/2006/relationships/control" Target="../activeX/activeX594.xml"/><Relationship Id="rId720" Type="http://schemas.openxmlformats.org/officeDocument/2006/relationships/control" Target="../activeX/activeX717.xml"/><Relationship Id="rId762" Type="http://schemas.openxmlformats.org/officeDocument/2006/relationships/control" Target="../activeX/activeX759.xml"/><Relationship Id="rId152" Type="http://schemas.openxmlformats.org/officeDocument/2006/relationships/control" Target="../activeX/activeX149.xml"/><Relationship Id="rId194" Type="http://schemas.openxmlformats.org/officeDocument/2006/relationships/control" Target="../activeX/activeX191.xml"/><Relationship Id="rId208" Type="http://schemas.openxmlformats.org/officeDocument/2006/relationships/control" Target="../activeX/activeX205.xml"/><Relationship Id="rId415" Type="http://schemas.openxmlformats.org/officeDocument/2006/relationships/control" Target="../activeX/activeX412.xml"/><Relationship Id="rId457" Type="http://schemas.openxmlformats.org/officeDocument/2006/relationships/control" Target="../activeX/activeX454.xml"/><Relationship Id="rId622" Type="http://schemas.openxmlformats.org/officeDocument/2006/relationships/control" Target="../activeX/activeX619.xml"/><Relationship Id="rId261" Type="http://schemas.openxmlformats.org/officeDocument/2006/relationships/control" Target="../activeX/activeX258.xml"/><Relationship Id="rId499" Type="http://schemas.openxmlformats.org/officeDocument/2006/relationships/control" Target="../activeX/activeX496.xml"/><Relationship Id="rId664" Type="http://schemas.openxmlformats.org/officeDocument/2006/relationships/control" Target="../activeX/activeX661.xml"/><Relationship Id="rId14" Type="http://schemas.openxmlformats.org/officeDocument/2006/relationships/control" Target="../activeX/activeX11.xml"/><Relationship Id="rId56" Type="http://schemas.openxmlformats.org/officeDocument/2006/relationships/control" Target="../activeX/activeX53.xml"/><Relationship Id="rId317" Type="http://schemas.openxmlformats.org/officeDocument/2006/relationships/control" Target="../activeX/activeX314.xml"/><Relationship Id="rId359" Type="http://schemas.openxmlformats.org/officeDocument/2006/relationships/control" Target="../activeX/activeX356.xml"/><Relationship Id="rId524" Type="http://schemas.openxmlformats.org/officeDocument/2006/relationships/control" Target="../activeX/activeX521.xml"/><Relationship Id="rId566" Type="http://schemas.openxmlformats.org/officeDocument/2006/relationships/control" Target="../activeX/activeX563.xml"/><Relationship Id="rId731" Type="http://schemas.openxmlformats.org/officeDocument/2006/relationships/control" Target="../activeX/activeX728.xml"/><Relationship Id="rId773" Type="http://schemas.openxmlformats.org/officeDocument/2006/relationships/control" Target="../activeX/activeX770.xml"/><Relationship Id="rId98" Type="http://schemas.openxmlformats.org/officeDocument/2006/relationships/control" Target="../activeX/activeX95.xml"/><Relationship Id="rId121" Type="http://schemas.openxmlformats.org/officeDocument/2006/relationships/control" Target="../activeX/activeX118.xml"/><Relationship Id="rId163" Type="http://schemas.openxmlformats.org/officeDocument/2006/relationships/control" Target="../activeX/activeX160.xml"/><Relationship Id="rId219" Type="http://schemas.openxmlformats.org/officeDocument/2006/relationships/control" Target="../activeX/activeX216.xml"/><Relationship Id="rId370" Type="http://schemas.openxmlformats.org/officeDocument/2006/relationships/control" Target="../activeX/activeX367.xml"/><Relationship Id="rId426" Type="http://schemas.openxmlformats.org/officeDocument/2006/relationships/control" Target="../activeX/activeX423.xml"/><Relationship Id="rId633" Type="http://schemas.openxmlformats.org/officeDocument/2006/relationships/control" Target="../activeX/activeX630.xml"/><Relationship Id="rId230" Type="http://schemas.openxmlformats.org/officeDocument/2006/relationships/control" Target="../activeX/activeX227.xml"/><Relationship Id="rId468" Type="http://schemas.openxmlformats.org/officeDocument/2006/relationships/control" Target="../activeX/activeX465.xml"/><Relationship Id="rId675" Type="http://schemas.openxmlformats.org/officeDocument/2006/relationships/control" Target="../activeX/activeX672.xml"/><Relationship Id="rId25" Type="http://schemas.openxmlformats.org/officeDocument/2006/relationships/control" Target="../activeX/activeX22.xml"/><Relationship Id="rId67" Type="http://schemas.openxmlformats.org/officeDocument/2006/relationships/control" Target="../activeX/activeX64.xml"/><Relationship Id="rId272" Type="http://schemas.openxmlformats.org/officeDocument/2006/relationships/control" Target="../activeX/activeX269.xml"/><Relationship Id="rId328" Type="http://schemas.openxmlformats.org/officeDocument/2006/relationships/control" Target="../activeX/activeX325.xml"/><Relationship Id="rId535" Type="http://schemas.openxmlformats.org/officeDocument/2006/relationships/control" Target="../activeX/activeX532.xml"/><Relationship Id="rId577" Type="http://schemas.openxmlformats.org/officeDocument/2006/relationships/control" Target="../activeX/activeX574.xml"/><Relationship Id="rId700" Type="http://schemas.openxmlformats.org/officeDocument/2006/relationships/control" Target="../activeX/activeX697.xml"/><Relationship Id="rId742" Type="http://schemas.openxmlformats.org/officeDocument/2006/relationships/control" Target="../activeX/activeX739.xml"/><Relationship Id="rId132" Type="http://schemas.openxmlformats.org/officeDocument/2006/relationships/control" Target="../activeX/activeX129.xml"/><Relationship Id="rId174" Type="http://schemas.openxmlformats.org/officeDocument/2006/relationships/control" Target="../activeX/activeX171.xml"/><Relationship Id="rId381" Type="http://schemas.openxmlformats.org/officeDocument/2006/relationships/control" Target="../activeX/activeX378.xml"/><Relationship Id="rId602" Type="http://schemas.openxmlformats.org/officeDocument/2006/relationships/control" Target="../activeX/activeX599.xml"/><Relationship Id="rId241" Type="http://schemas.openxmlformats.org/officeDocument/2006/relationships/control" Target="../activeX/activeX238.xml"/><Relationship Id="rId437" Type="http://schemas.openxmlformats.org/officeDocument/2006/relationships/control" Target="../activeX/activeX434.xml"/><Relationship Id="rId479" Type="http://schemas.openxmlformats.org/officeDocument/2006/relationships/control" Target="../activeX/activeX476.xml"/><Relationship Id="rId644" Type="http://schemas.openxmlformats.org/officeDocument/2006/relationships/control" Target="../activeX/activeX641.xml"/><Relationship Id="rId686" Type="http://schemas.openxmlformats.org/officeDocument/2006/relationships/control" Target="../activeX/activeX683.xml"/><Relationship Id="rId36" Type="http://schemas.openxmlformats.org/officeDocument/2006/relationships/control" Target="../activeX/activeX33.xml"/><Relationship Id="rId283" Type="http://schemas.openxmlformats.org/officeDocument/2006/relationships/control" Target="../activeX/activeX280.xml"/><Relationship Id="rId339" Type="http://schemas.openxmlformats.org/officeDocument/2006/relationships/control" Target="../activeX/activeX336.xml"/><Relationship Id="rId490" Type="http://schemas.openxmlformats.org/officeDocument/2006/relationships/control" Target="../activeX/activeX487.xml"/><Relationship Id="rId504" Type="http://schemas.openxmlformats.org/officeDocument/2006/relationships/control" Target="../activeX/activeX501.xml"/><Relationship Id="rId546" Type="http://schemas.openxmlformats.org/officeDocument/2006/relationships/control" Target="../activeX/activeX543.xml"/><Relationship Id="rId711" Type="http://schemas.openxmlformats.org/officeDocument/2006/relationships/control" Target="../activeX/activeX708.xml"/><Relationship Id="rId753" Type="http://schemas.openxmlformats.org/officeDocument/2006/relationships/control" Target="../activeX/activeX750.xml"/><Relationship Id="rId78" Type="http://schemas.openxmlformats.org/officeDocument/2006/relationships/control" Target="../activeX/activeX75.xml"/><Relationship Id="rId101" Type="http://schemas.openxmlformats.org/officeDocument/2006/relationships/control" Target="../activeX/activeX98.xml"/><Relationship Id="rId143" Type="http://schemas.openxmlformats.org/officeDocument/2006/relationships/control" Target="../activeX/activeX140.xml"/><Relationship Id="rId185" Type="http://schemas.openxmlformats.org/officeDocument/2006/relationships/control" Target="../activeX/activeX182.xml"/><Relationship Id="rId350" Type="http://schemas.openxmlformats.org/officeDocument/2006/relationships/control" Target="../activeX/activeX347.xml"/><Relationship Id="rId406" Type="http://schemas.openxmlformats.org/officeDocument/2006/relationships/control" Target="../activeX/activeX403.xml"/><Relationship Id="rId588" Type="http://schemas.openxmlformats.org/officeDocument/2006/relationships/control" Target="../activeX/activeX585.xml"/><Relationship Id="rId9" Type="http://schemas.openxmlformats.org/officeDocument/2006/relationships/control" Target="../activeX/activeX6.xml"/><Relationship Id="rId210" Type="http://schemas.openxmlformats.org/officeDocument/2006/relationships/control" Target="../activeX/activeX207.xml"/><Relationship Id="rId392" Type="http://schemas.openxmlformats.org/officeDocument/2006/relationships/control" Target="../activeX/activeX389.xml"/><Relationship Id="rId448" Type="http://schemas.openxmlformats.org/officeDocument/2006/relationships/control" Target="../activeX/activeX445.xml"/><Relationship Id="rId613" Type="http://schemas.openxmlformats.org/officeDocument/2006/relationships/control" Target="../activeX/activeX610.xml"/><Relationship Id="rId655" Type="http://schemas.openxmlformats.org/officeDocument/2006/relationships/control" Target="../activeX/activeX652.xml"/><Relationship Id="rId697" Type="http://schemas.openxmlformats.org/officeDocument/2006/relationships/control" Target="../activeX/activeX694.xml"/><Relationship Id="rId252" Type="http://schemas.openxmlformats.org/officeDocument/2006/relationships/control" Target="../activeX/activeX249.xml"/><Relationship Id="rId294" Type="http://schemas.openxmlformats.org/officeDocument/2006/relationships/control" Target="../activeX/activeX291.xml"/><Relationship Id="rId308" Type="http://schemas.openxmlformats.org/officeDocument/2006/relationships/control" Target="../activeX/activeX305.xml"/><Relationship Id="rId515" Type="http://schemas.openxmlformats.org/officeDocument/2006/relationships/control" Target="../activeX/activeX512.xml"/><Relationship Id="rId722" Type="http://schemas.openxmlformats.org/officeDocument/2006/relationships/control" Target="../activeX/activeX719.xml"/><Relationship Id="rId47" Type="http://schemas.openxmlformats.org/officeDocument/2006/relationships/control" Target="../activeX/activeX44.xml"/><Relationship Id="rId89" Type="http://schemas.openxmlformats.org/officeDocument/2006/relationships/control" Target="../activeX/activeX86.xml"/><Relationship Id="rId112" Type="http://schemas.openxmlformats.org/officeDocument/2006/relationships/control" Target="../activeX/activeX109.xml"/><Relationship Id="rId154" Type="http://schemas.openxmlformats.org/officeDocument/2006/relationships/control" Target="../activeX/activeX151.xml"/><Relationship Id="rId361" Type="http://schemas.openxmlformats.org/officeDocument/2006/relationships/control" Target="../activeX/activeX358.xml"/><Relationship Id="rId557" Type="http://schemas.openxmlformats.org/officeDocument/2006/relationships/control" Target="../activeX/activeX554.xml"/><Relationship Id="rId599" Type="http://schemas.openxmlformats.org/officeDocument/2006/relationships/control" Target="../activeX/activeX596.xml"/><Relationship Id="rId764" Type="http://schemas.openxmlformats.org/officeDocument/2006/relationships/control" Target="../activeX/activeX761.xml"/><Relationship Id="rId196" Type="http://schemas.openxmlformats.org/officeDocument/2006/relationships/control" Target="../activeX/activeX193.xml"/><Relationship Id="rId417" Type="http://schemas.openxmlformats.org/officeDocument/2006/relationships/control" Target="../activeX/activeX414.xml"/><Relationship Id="rId459" Type="http://schemas.openxmlformats.org/officeDocument/2006/relationships/control" Target="../activeX/activeX456.xml"/><Relationship Id="rId624" Type="http://schemas.openxmlformats.org/officeDocument/2006/relationships/control" Target="../activeX/activeX621.xml"/><Relationship Id="rId666" Type="http://schemas.openxmlformats.org/officeDocument/2006/relationships/control" Target="../activeX/activeX663.xml"/><Relationship Id="rId16" Type="http://schemas.openxmlformats.org/officeDocument/2006/relationships/control" Target="../activeX/activeX13.xml"/><Relationship Id="rId221" Type="http://schemas.openxmlformats.org/officeDocument/2006/relationships/control" Target="../activeX/activeX218.xml"/><Relationship Id="rId263" Type="http://schemas.openxmlformats.org/officeDocument/2006/relationships/control" Target="../activeX/activeX260.xml"/><Relationship Id="rId319" Type="http://schemas.openxmlformats.org/officeDocument/2006/relationships/control" Target="../activeX/activeX316.xml"/><Relationship Id="rId470" Type="http://schemas.openxmlformats.org/officeDocument/2006/relationships/control" Target="../activeX/activeX467.xml"/><Relationship Id="rId526" Type="http://schemas.openxmlformats.org/officeDocument/2006/relationships/control" Target="../activeX/activeX523.xml"/><Relationship Id="rId58" Type="http://schemas.openxmlformats.org/officeDocument/2006/relationships/control" Target="../activeX/activeX55.xml"/><Relationship Id="rId123" Type="http://schemas.openxmlformats.org/officeDocument/2006/relationships/control" Target="../activeX/activeX120.xml"/><Relationship Id="rId330" Type="http://schemas.openxmlformats.org/officeDocument/2006/relationships/control" Target="../activeX/activeX327.xml"/><Relationship Id="rId568" Type="http://schemas.openxmlformats.org/officeDocument/2006/relationships/control" Target="../activeX/activeX565.xml"/><Relationship Id="rId733" Type="http://schemas.openxmlformats.org/officeDocument/2006/relationships/control" Target="../activeX/activeX730.xml"/><Relationship Id="rId775" Type="http://schemas.openxmlformats.org/officeDocument/2006/relationships/control" Target="../activeX/activeX772.xml"/><Relationship Id="rId165" Type="http://schemas.openxmlformats.org/officeDocument/2006/relationships/control" Target="../activeX/activeX162.xml"/><Relationship Id="rId372" Type="http://schemas.openxmlformats.org/officeDocument/2006/relationships/control" Target="../activeX/activeX369.xml"/><Relationship Id="rId428" Type="http://schemas.openxmlformats.org/officeDocument/2006/relationships/control" Target="../activeX/activeX425.xml"/><Relationship Id="rId635" Type="http://schemas.openxmlformats.org/officeDocument/2006/relationships/control" Target="../activeX/activeX632.xml"/><Relationship Id="rId677" Type="http://schemas.openxmlformats.org/officeDocument/2006/relationships/control" Target="../activeX/activeX674.xml"/><Relationship Id="rId232" Type="http://schemas.openxmlformats.org/officeDocument/2006/relationships/control" Target="../activeX/activeX229.xml"/><Relationship Id="rId274" Type="http://schemas.openxmlformats.org/officeDocument/2006/relationships/control" Target="../activeX/activeX271.xml"/><Relationship Id="rId481" Type="http://schemas.openxmlformats.org/officeDocument/2006/relationships/control" Target="../activeX/activeX478.xml"/><Relationship Id="rId702" Type="http://schemas.openxmlformats.org/officeDocument/2006/relationships/control" Target="../activeX/activeX699.xml"/><Relationship Id="rId27" Type="http://schemas.openxmlformats.org/officeDocument/2006/relationships/control" Target="../activeX/activeX24.xml"/><Relationship Id="rId69" Type="http://schemas.openxmlformats.org/officeDocument/2006/relationships/control" Target="../activeX/activeX66.xml"/><Relationship Id="rId134" Type="http://schemas.openxmlformats.org/officeDocument/2006/relationships/control" Target="../activeX/activeX131.xml"/><Relationship Id="rId537" Type="http://schemas.openxmlformats.org/officeDocument/2006/relationships/control" Target="../activeX/activeX534.xml"/><Relationship Id="rId579" Type="http://schemas.openxmlformats.org/officeDocument/2006/relationships/control" Target="../activeX/activeX576.xml"/><Relationship Id="rId744" Type="http://schemas.openxmlformats.org/officeDocument/2006/relationships/control" Target="../activeX/activeX741.xml"/><Relationship Id="rId80" Type="http://schemas.openxmlformats.org/officeDocument/2006/relationships/control" Target="../activeX/activeX77.xml"/><Relationship Id="rId176" Type="http://schemas.openxmlformats.org/officeDocument/2006/relationships/control" Target="../activeX/activeX173.xml"/><Relationship Id="rId341" Type="http://schemas.openxmlformats.org/officeDocument/2006/relationships/control" Target="../activeX/activeX338.xml"/><Relationship Id="rId383" Type="http://schemas.openxmlformats.org/officeDocument/2006/relationships/control" Target="../activeX/activeX380.xml"/><Relationship Id="rId439" Type="http://schemas.openxmlformats.org/officeDocument/2006/relationships/control" Target="../activeX/activeX436.xml"/><Relationship Id="rId590" Type="http://schemas.openxmlformats.org/officeDocument/2006/relationships/control" Target="../activeX/activeX587.xml"/><Relationship Id="rId604" Type="http://schemas.openxmlformats.org/officeDocument/2006/relationships/control" Target="../activeX/activeX601.xml"/><Relationship Id="rId646" Type="http://schemas.openxmlformats.org/officeDocument/2006/relationships/control" Target="../activeX/activeX643.xml"/><Relationship Id="rId201" Type="http://schemas.openxmlformats.org/officeDocument/2006/relationships/control" Target="../activeX/activeX198.xml"/><Relationship Id="rId243" Type="http://schemas.openxmlformats.org/officeDocument/2006/relationships/control" Target="../activeX/activeX240.xml"/><Relationship Id="rId285" Type="http://schemas.openxmlformats.org/officeDocument/2006/relationships/control" Target="../activeX/activeX282.xml"/><Relationship Id="rId450" Type="http://schemas.openxmlformats.org/officeDocument/2006/relationships/control" Target="../activeX/activeX447.xml"/><Relationship Id="rId506" Type="http://schemas.openxmlformats.org/officeDocument/2006/relationships/control" Target="../activeX/activeX503.xml"/><Relationship Id="rId688" Type="http://schemas.openxmlformats.org/officeDocument/2006/relationships/control" Target="../activeX/activeX685.xml"/><Relationship Id="rId38" Type="http://schemas.openxmlformats.org/officeDocument/2006/relationships/control" Target="../activeX/activeX35.xml"/><Relationship Id="rId103" Type="http://schemas.openxmlformats.org/officeDocument/2006/relationships/control" Target="../activeX/activeX100.xml"/><Relationship Id="rId310" Type="http://schemas.openxmlformats.org/officeDocument/2006/relationships/control" Target="../activeX/activeX307.xml"/><Relationship Id="rId492" Type="http://schemas.openxmlformats.org/officeDocument/2006/relationships/control" Target="../activeX/activeX489.xml"/><Relationship Id="rId548" Type="http://schemas.openxmlformats.org/officeDocument/2006/relationships/control" Target="../activeX/activeX545.xml"/><Relationship Id="rId713" Type="http://schemas.openxmlformats.org/officeDocument/2006/relationships/control" Target="../activeX/activeX710.xml"/><Relationship Id="rId755" Type="http://schemas.openxmlformats.org/officeDocument/2006/relationships/control" Target="../activeX/activeX752.xml"/><Relationship Id="rId91" Type="http://schemas.openxmlformats.org/officeDocument/2006/relationships/control" Target="../activeX/activeX88.xml"/><Relationship Id="rId145" Type="http://schemas.openxmlformats.org/officeDocument/2006/relationships/control" Target="../activeX/activeX142.xml"/><Relationship Id="rId187" Type="http://schemas.openxmlformats.org/officeDocument/2006/relationships/control" Target="../activeX/activeX184.xml"/><Relationship Id="rId352" Type="http://schemas.openxmlformats.org/officeDocument/2006/relationships/control" Target="../activeX/activeX349.xml"/><Relationship Id="rId394" Type="http://schemas.openxmlformats.org/officeDocument/2006/relationships/control" Target="../activeX/activeX391.xml"/><Relationship Id="rId408" Type="http://schemas.openxmlformats.org/officeDocument/2006/relationships/control" Target="../activeX/activeX405.xml"/><Relationship Id="rId615" Type="http://schemas.openxmlformats.org/officeDocument/2006/relationships/control" Target="../activeX/activeX612.xml"/><Relationship Id="rId212" Type="http://schemas.openxmlformats.org/officeDocument/2006/relationships/control" Target="../activeX/activeX209.xml"/><Relationship Id="rId254" Type="http://schemas.openxmlformats.org/officeDocument/2006/relationships/control" Target="../activeX/activeX251.xml"/><Relationship Id="rId657" Type="http://schemas.openxmlformats.org/officeDocument/2006/relationships/control" Target="../activeX/activeX654.xml"/><Relationship Id="rId699" Type="http://schemas.openxmlformats.org/officeDocument/2006/relationships/control" Target="../activeX/activeX696.xml"/><Relationship Id="rId49" Type="http://schemas.openxmlformats.org/officeDocument/2006/relationships/control" Target="../activeX/activeX46.xml"/><Relationship Id="rId114" Type="http://schemas.openxmlformats.org/officeDocument/2006/relationships/control" Target="../activeX/activeX111.xml"/><Relationship Id="rId296" Type="http://schemas.openxmlformats.org/officeDocument/2006/relationships/control" Target="../activeX/activeX293.xml"/><Relationship Id="rId461" Type="http://schemas.openxmlformats.org/officeDocument/2006/relationships/control" Target="../activeX/activeX458.xml"/><Relationship Id="rId517" Type="http://schemas.openxmlformats.org/officeDocument/2006/relationships/control" Target="../activeX/activeX514.xml"/><Relationship Id="rId559" Type="http://schemas.openxmlformats.org/officeDocument/2006/relationships/control" Target="../activeX/activeX556.xml"/><Relationship Id="rId724" Type="http://schemas.openxmlformats.org/officeDocument/2006/relationships/control" Target="../activeX/activeX721.xml"/><Relationship Id="rId766" Type="http://schemas.openxmlformats.org/officeDocument/2006/relationships/control" Target="../activeX/activeX763.xml"/><Relationship Id="rId60" Type="http://schemas.openxmlformats.org/officeDocument/2006/relationships/control" Target="../activeX/activeX57.xml"/><Relationship Id="rId156" Type="http://schemas.openxmlformats.org/officeDocument/2006/relationships/control" Target="../activeX/activeX153.xml"/><Relationship Id="rId198" Type="http://schemas.openxmlformats.org/officeDocument/2006/relationships/control" Target="../activeX/activeX195.xml"/><Relationship Id="rId321" Type="http://schemas.openxmlformats.org/officeDocument/2006/relationships/control" Target="../activeX/activeX318.xml"/><Relationship Id="rId363" Type="http://schemas.openxmlformats.org/officeDocument/2006/relationships/control" Target="../activeX/activeX360.xml"/><Relationship Id="rId419" Type="http://schemas.openxmlformats.org/officeDocument/2006/relationships/control" Target="../activeX/activeX416.xml"/><Relationship Id="rId570" Type="http://schemas.openxmlformats.org/officeDocument/2006/relationships/control" Target="../activeX/activeX567.xml"/><Relationship Id="rId626" Type="http://schemas.openxmlformats.org/officeDocument/2006/relationships/control" Target="../activeX/activeX623.xml"/><Relationship Id="rId223" Type="http://schemas.openxmlformats.org/officeDocument/2006/relationships/control" Target="../activeX/activeX220.xml"/><Relationship Id="rId430" Type="http://schemas.openxmlformats.org/officeDocument/2006/relationships/control" Target="../activeX/activeX427.xml"/><Relationship Id="rId668" Type="http://schemas.openxmlformats.org/officeDocument/2006/relationships/control" Target="../activeX/activeX665.xml"/><Relationship Id="rId18" Type="http://schemas.openxmlformats.org/officeDocument/2006/relationships/control" Target="../activeX/activeX15.xml"/><Relationship Id="rId265" Type="http://schemas.openxmlformats.org/officeDocument/2006/relationships/control" Target="../activeX/activeX262.xml"/><Relationship Id="rId472" Type="http://schemas.openxmlformats.org/officeDocument/2006/relationships/control" Target="../activeX/activeX469.xml"/><Relationship Id="rId528" Type="http://schemas.openxmlformats.org/officeDocument/2006/relationships/control" Target="../activeX/activeX525.xml"/><Relationship Id="rId735" Type="http://schemas.openxmlformats.org/officeDocument/2006/relationships/control" Target="../activeX/activeX732.xml"/><Relationship Id="rId125" Type="http://schemas.openxmlformats.org/officeDocument/2006/relationships/control" Target="../activeX/activeX122.xml"/><Relationship Id="rId167" Type="http://schemas.openxmlformats.org/officeDocument/2006/relationships/control" Target="../activeX/activeX164.xml"/><Relationship Id="rId332" Type="http://schemas.openxmlformats.org/officeDocument/2006/relationships/control" Target="../activeX/activeX329.xml"/><Relationship Id="rId374" Type="http://schemas.openxmlformats.org/officeDocument/2006/relationships/control" Target="../activeX/activeX371.xml"/><Relationship Id="rId581" Type="http://schemas.openxmlformats.org/officeDocument/2006/relationships/control" Target="../activeX/activeX578.xml"/><Relationship Id="rId777" Type="http://schemas.openxmlformats.org/officeDocument/2006/relationships/control" Target="../activeX/activeX774.xml"/><Relationship Id="rId71" Type="http://schemas.openxmlformats.org/officeDocument/2006/relationships/control" Target="../activeX/activeX68.xml"/><Relationship Id="rId234" Type="http://schemas.openxmlformats.org/officeDocument/2006/relationships/control" Target="../activeX/activeX231.xml"/><Relationship Id="rId637" Type="http://schemas.openxmlformats.org/officeDocument/2006/relationships/control" Target="../activeX/activeX634.xml"/><Relationship Id="rId679" Type="http://schemas.openxmlformats.org/officeDocument/2006/relationships/control" Target="../activeX/activeX676.xml"/><Relationship Id="rId2" Type="http://schemas.openxmlformats.org/officeDocument/2006/relationships/drawing" Target="../drawings/drawing2.xml"/><Relationship Id="rId29" Type="http://schemas.openxmlformats.org/officeDocument/2006/relationships/control" Target="../activeX/activeX26.xml"/><Relationship Id="rId276" Type="http://schemas.openxmlformats.org/officeDocument/2006/relationships/control" Target="../activeX/activeX273.xml"/><Relationship Id="rId441" Type="http://schemas.openxmlformats.org/officeDocument/2006/relationships/control" Target="../activeX/activeX438.xml"/><Relationship Id="rId483" Type="http://schemas.openxmlformats.org/officeDocument/2006/relationships/control" Target="../activeX/activeX480.xml"/><Relationship Id="rId539" Type="http://schemas.openxmlformats.org/officeDocument/2006/relationships/control" Target="../activeX/activeX536.xml"/><Relationship Id="rId690" Type="http://schemas.openxmlformats.org/officeDocument/2006/relationships/control" Target="../activeX/activeX687.xml"/><Relationship Id="rId704" Type="http://schemas.openxmlformats.org/officeDocument/2006/relationships/control" Target="../activeX/activeX701.xml"/><Relationship Id="rId746" Type="http://schemas.openxmlformats.org/officeDocument/2006/relationships/control" Target="../activeX/activeX743.xml"/><Relationship Id="rId40" Type="http://schemas.openxmlformats.org/officeDocument/2006/relationships/control" Target="../activeX/activeX37.xml"/><Relationship Id="rId136" Type="http://schemas.openxmlformats.org/officeDocument/2006/relationships/control" Target="../activeX/activeX133.xml"/><Relationship Id="rId178" Type="http://schemas.openxmlformats.org/officeDocument/2006/relationships/control" Target="../activeX/activeX175.xml"/><Relationship Id="rId301" Type="http://schemas.openxmlformats.org/officeDocument/2006/relationships/control" Target="../activeX/activeX298.xml"/><Relationship Id="rId343" Type="http://schemas.openxmlformats.org/officeDocument/2006/relationships/control" Target="../activeX/activeX340.xml"/><Relationship Id="rId550" Type="http://schemas.openxmlformats.org/officeDocument/2006/relationships/control" Target="../activeX/activeX547.xml"/><Relationship Id="rId82" Type="http://schemas.openxmlformats.org/officeDocument/2006/relationships/control" Target="../activeX/activeX79.xml"/><Relationship Id="rId203" Type="http://schemas.openxmlformats.org/officeDocument/2006/relationships/control" Target="../activeX/activeX200.xml"/><Relationship Id="rId385" Type="http://schemas.openxmlformats.org/officeDocument/2006/relationships/control" Target="../activeX/activeX382.xml"/><Relationship Id="rId592" Type="http://schemas.openxmlformats.org/officeDocument/2006/relationships/control" Target="../activeX/activeX589.xml"/><Relationship Id="rId606" Type="http://schemas.openxmlformats.org/officeDocument/2006/relationships/control" Target="../activeX/activeX603.xml"/><Relationship Id="rId648" Type="http://schemas.openxmlformats.org/officeDocument/2006/relationships/control" Target="../activeX/activeX645.xml"/><Relationship Id="rId245" Type="http://schemas.openxmlformats.org/officeDocument/2006/relationships/control" Target="../activeX/activeX242.xml"/><Relationship Id="rId287" Type="http://schemas.openxmlformats.org/officeDocument/2006/relationships/control" Target="../activeX/activeX284.xml"/><Relationship Id="rId410" Type="http://schemas.openxmlformats.org/officeDocument/2006/relationships/control" Target="../activeX/activeX407.xml"/><Relationship Id="rId452" Type="http://schemas.openxmlformats.org/officeDocument/2006/relationships/control" Target="../activeX/activeX449.xml"/><Relationship Id="rId494" Type="http://schemas.openxmlformats.org/officeDocument/2006/relationships/control" Target="../activeX/activeX491.xml"/><Relationship Id="rId508" Type="http://schemas.openxmlformats.org/officeDocument/2006/relationships/control" Target="../activeX/activeX505.xml"/><Relationship Id="rId715" Type="http://schemas.openxmlformats.org/officeDocument/2006/relationships/control" Target="../activeX/activeX712.xml"/><Relationship Id="rId105" Type="http://schemas.openxmlformats.org/officeDocument/2006/relationships/control" Target="../activeX/activeX102.xml"/><Relationship Id="rId147" Type="http://schemas.openxmlformats.org/officeDocument/2006/relationships/control" Target="../activeX/activeX144.xml"/><Relationship Id="rId312" Type="http://schemas.openxmlformats.org/officeDocument/2006/relationships/control" Target="../activeX/activeX309.xml"/><Relationship Id="rId354" Type="http://schemas.openxmlformats.org/officeDocument/2006/relationships/control" Target="../activeX/activeX351.xml"/><Relationship Id="rId757" Type="http://schemas.openxmlformats.org/officeDocument/2006/relationships/control" Target="../activeX/activeX754.xml"/><Relationship Id="rId51" Type="http://schemas.openxmlformats.org/officeDocument/2006/relationships/control" Target="../activeX/activeX48.xml"/><Relationship Id="rId93" Type="http://schemas.openxmlformats.org/officeDocument/2006/relationships/control" Target="../activeX/activeX90.xml"/><Relationship Id="rId189" Type="http://schemas.openxmlformats.org/officeDocument/2006/relationships/control" Target="../activeX/activeX186.xml"/><Relationship Id="rId396" Type="http://schemas.openxmlformats.org/officeDocument/2006/relationships/control" Target="../activeX/activeX393.xml"/><Relationship Id="rId561" Type="http://schemas.openxmlformats.org/officeDocument/2006/relationships/control" Target="../activeX/activeX558.xml"/><Relationship Id="rId617" Type="http://schemas.openxmlformats.org/officeDocument/2006/relationships/control" Target="../activeX/activeX614.xml"/><Relationship Id="rId659" Type="http://schemas.openxmlformats.org/officeDocument/2006/relationships/control" Target="../activeX/activeX656.xml"/><Relationship Id="rId214" Type="http://schemas.openxmlformats.org/officeDocument/2006/relationships/control" Target="../activeX/activeX211.xml"/><Relationship Id="rId256" Type="http://schemas.openxmlformats.org/officeDocument/2006/relationships/control" Target="../activeX/activeX253.xml"/><Relationship Id="rId298" Type="http://schemas.openxmlformats.org/officeDocument/2006/relationships/control" Target="../activeX/activeX295.xml"/><Relationship Id="rId421" Type="http://schemas.openxmlformats.org/officeDocument/2006/relationships/control" Target="../activeX/activeX418.xml"/><Relationship Id="rId463" Type="http://schemas.openxmlformats.org/officeDocument/2006/relationships/control" Target="../activeX/activeX460.xml"/><Relationship Id="rId519" Type="http://schemas.openxmlformats.org/officeDocument/2006/relationships/control" Target="../activeX/activeX516.xml"/><Relationship Id="rId670" Type="http://schemas.openxmlformats.org/officeDocument/2006/relationships/control" Target="../activeX/activeX667.xml"/><Relationship Id="rId116" Type="http://schemas.openxmlformats.org/officeDocument/2006/relationships/control" Target="../activeX/activeX113.xml"/><Relationship Id="rId158" Type="http://schemas.openxmlformats.org/officeDocument/2006/relationships/control" Target="../activeX/activeX155.xml"/><Relationship Id="rId323" Type="http://schemas.openxmlformats.org/officeDocument/2006/relationships/control" Target="../activeX/activeX320.xml"/><Relationship Id="rId530" Type="http://schemas.openxmlformats.org/officeDocument/2006/relationships/control" Target="../activeX/activeX527.xml"/><Relationship Id="rId726" Type="http://schemas.openxmlformats.org/officeDocument/2006/relationships/control" Target="../activeX/activeX723.xml"/><Relationship Id="rId768" Type="http://schemas.openxmlformats.org/officeDocument/2006/relationships/control" Target="../activeX/activeX765.xml"/><Relationship Id="rId20" Type="http://schemas.openxmlformats.org/officeDocument/2006/relationships/control" Target="../activeX/activeX17.xml"/><Relationship Id="rId62" Type="http://schemas.openxmlformats.org/officeDocument/2006/relationships/control" Target="../activeX/activeX59.xml"/><Relationship Id="rId365" Type="http://schemas.openxmlformats.org/officeDocument/2006/relationships/control" Target="../activeX/activeX362.xml"/><Relationship Id="rId572" Type="http://schemas.openxmlformats.org/officeDocument/2006/relationships/control" Target="../activeX/activeX569.xml"/><Relationship Id="rId628" Type="http://schemas.openxmlformats.org/officeDocument/2006/relationships/control" Target="../activeX/activeX625.xml"/><Relationship Id="rId225" Type="http://schemas.openxmlformats.org/officeDocument/2006/relationships/control" Target="../activeX/activeX222.xml"/><Relationship Id="rId267" Type="http://schemas.openxmlformats.org/officeDocument/2006/relationships/control" Target="../activeX/activeX264.xml"/><Relationship Id="rId432" Type="http://schemas.openxmlformats.org/officeDocument/2006/relationships/control" Target="../activeX/activeX429.xml"/><Relationship Id="rId474" Type="http://schemas.openxmlformats.org/officeDocument/2006/relationships/control" Target="../activeX/activeX471.xml"/><Relationship Id="rId127" Type="http://schemas.openxmlformats.org/officeDocument/2006/relationships/control" Target="../activeX/activeX124.xml"/><Relationship Id="rId681" Type="http://schemas.openxmlformats.org/officeDocument/2006/relationships/control" Target="../activeX/activeX678.xml"/><Relationship Id="rId737" Type="http://schemas.openxmlformats.org/officeDocument/2006/relationships/control" Target="../activeX/activeX734.xml"/><Relationship Id="rId779" Type="http://schemas.openxmlformats.org/officeDocument/2006/relationships/control" Target="../activeX/activeX776.xml"/><Relationship Id="rId31" Type="http://schemas.openxmlformats.org/officeDocument/2006/relationships/control" Target="../activeX/activeX28.xml"/><Relationship Id="rId73" Type="http://schemas.openxmlformats.org/officeDocument/2006/relationships/control" Target="../activeX/activeX70.xml"/><Relationship Id="rId169" Type="http://schemas.openxmlformats.org/officeDocument/2006/relationships/control" Target="../activeX/activeX166.xml"/><Relationship Id="rId334" Type="http://schemas.openxmlformats.org/officeDocument/2006/relationships/control" Target="../activeX/activeX331.xml"/><Relationship Id="rId376" Type="http://schemas.openxmlformats.org/officeDocument/2006/relationships/control" Target="../activeX/activeX373.xml"/><Relationship Id="rId541" Type="http://schemas.openxmlformats.org/officeDocument/2006/relationships/control" Target="../activeX/activeX538.xml"/><Relationship Id="rId583" Type="http://schemas.openxmlformats.org/officeDocument/2006/relationships/control" Target="../activeX/activeX580.xml"/><Relationship Id="rId639" Type="http://schemas.openxmlformats.org/officeDocument/2006/relationships/control" Target="../activeX/activeX636.xml"/><Relationship Id="rId4" Type="http://schemas.openxmlformats.org/officeDocument/2006/relationships/control" Target="../activeX/activeX1.xml"/><Relationship Id="rId180" Type="http://schemas.openxmlformats.org/officeDocument/2006/relationships/control" Target="../activeX/activeX177.xml"/><Relationship Id="rId236" Type="http://schemas.openxmlformats.org/officeDocument/2006/relationships/control" Target="../activeX/activeX233.xml"/><Relationship Id="rId278" Type="http://schemas.openxmlformats.org/officeDocument/2006/relationships/control" Target="../activeX/activeX275.xml"/><Relationship Id="rId401" Type="http://schemas.openxmlformats.org/officeDocument/2006/relationships/control" Target="../activeX/activeX398.xml"/><Relationship Id="rId443" Type="http://schemas.openxmlformats.org/officeDocument/2006/relationships/control" Target="../activeX/activeX440.xml"/><Relationship Id="rId650" Type="http://schemas.openxmlformats.org/officeDocument/2006/relationships/control" Target="../activeX/activeX647.xml"/><Relationship Id="rId303" Type="http://schemas.openxmlformats.org/officeDocument/2006/relationships/control" Target="../activeX/activeX300.xml"/><Relationship Id="rId485" Type="http://schemas.openxmlformats.org/officeDocument/2006/relationships/control" Target="../activeX/activeX482.xml"/><Relationship Id="rId692" Type="http://schemas.openxmlformats.org/officeDocument/2006/relationships/control" Target="../activeX/activeX689.xml"/><Relationship Id="rId706" Type="http://schemas.openxmlformats.org/officeDocument/2006/relationships/control" Target="../activeX/activeX703.xml"/><Relationship Id="rId748" Type="http://schemas.openxmlformats.org/officeDocument/2006/relationships/control" Target="../activeX/activeX745.xml"/><Relationship Id="rId42" Type="http://schemas.openxmlformats.org/officeDocument/2006/relationships/control" Target="../activeX/activeX39.xml"/><Relationship Id="rId84" Type="http://schemas.openxmlformats.org/officeDocument/2006/relationships/control" Target="../activeX/activeX81.xml"/><Relationship Id="rId138" Type="http://schemas.openxmlformats.org/officeDocument/2006/relationships/control" Target="../activeX/activeX135.xml"/><Relationship Id="rId345" Type="http://schemas.openxmlformats.org/officeDocument/2006/relationships/control" Target="../activeX/activeX342.xml"/><Relationship Id="rId387" Type="http://schemas.openxmlformats.org/officeDocument/2006/relationships/control" Target="../activeX/activeX384.xml"/><Relationship Id="rId510" Type="http://schemas.openxmlformats.org/officeDocument/2006/relationships/control" Target="../activeX/activeX507.xml"/><Relationship Id="rId552" Type="http://schemas.openxmlformats.org/officeDocument/2006/relationships/control" Target="../activeX/activeX549.xml"/><Relationship Id="rId594" Type="http://schemas.openxmlformats.org/officeDocument/2006/relationships/control" Target="../activeX/activeX591.xml"/><Relationship Id="rId608" Type="http://schemas.openxmlformats.org/officeDocument/2006/relationships/control" Target="../activeX/activeX605.xml"/><Relationship Id="rId191" Type="http://schemas.openxmlformats.org/officeDocument/2006/relationships/control" Target="../activeX/activeX188.xml"/><Relationship Id="rId205" Type="http://schemas.openxmlformats.org/officeDocument/2006/relationships/control" Target="../activeX/activeX202.xml"/><Relationship Id="rId247" Type="http://schemas.openxmlformats.org/officeDocument/2006/relationships/control" Target="../activeX/activeX244.xml"/><Relationship Id="rId412" Type="http://schemas.openxmlformats.org/officeDocument/2006/relationships/control" Target="../activeX/activeX409.xml"/><Relationship Id="rId107" Type="http://schemas.openxmlformats.org/officeDocument/2006/relationships/control" Target="../activeX/activeX104.xml"/><Relationship Id="rId289" Type="http://schemas.openxmlformats.org/officeDocument/2006/relationships/control" Target="../activeX/activeX286.xml"/><Relationship Id="rId454" Type="http://schemas.openxmlformats.org/officeDocument/2006/relationships/control" Target="../activeX/activeX451.xml"/><Relationship Id="rId496" Type="http://schemas.openxmlformats.org/officeDocument/2006/relationships/control" Target="../activeX/activeX493.xml"/><Relationship Id="rId661" Type="http://schemas.openxmlformats.org/officeDocument/2006/relationships/control" Target="../activeX/activeX658.xml"/><Relationship Id="rId717" Type="http://schemas.openxmlformats.org/officeDocument/2006/relationships/control" Target="../activeX/activeX714.xml"/><Relationship Id="rId759" Type="http://schemas.openxmlformats.org/officeDocument/2006/relationships/control" Target="../activeX/activeX756.xml"/><Relationship Id="rId11" Type="http://schemas.openxmlformats.org/officeDocument/2006/relationships/control" Target="../activeX/activeX8.xml"/><Relationship Id="rId53" Type="http://schemas.openxmlformats.org/officeDocument/2006/relationships/control" Target="../activeX/activeX50.xml"/><Relationship Id="rId149" Type="http://schemas.openxmlformats.org/officeDocument/2006/relationships/control" Target="../activeX/activeX146.xml"/><Relationship Id="rId314" Type="http://schemas.openxmlformats.org/officeDocument/2006/relationships/control" Target="../activeX/activeX311.xml"/><Relationship Id="rId356" Type="http://schemas.openxmlformats.org/officeDocument/2006/relationships/control" Target="../activeX/activeX353.xml"/><Relationship Id="rId398" Type="http://schemas.openxmlformats.org/officeDocument/2006/relationships/control" Target="../activeX/activeX395.xml"/><Relationship Id="rId521" Type="http://schemas.openxmlformats.org/officeDocument/2006/relationships/control" Target="../activeX/activeX518.xml"/><Relationship Id="rId563" Type="http://schemas.openxmlformats.org/officeDocument/2006/relationships/control" Target="../activeX/activeX560.xml"/><Relationship Id="rId619" Type="http://schemas.openxmlformats.org/officeDocument/2006/relationships/control" Target="../activeX/activeX616.xml"/><Relationship Id="rId770" Type="http://schemas.openxmlformats.org/officeDocument/2006/relationships/control" Target="../activeX/activeX767.xml"/><Relationship Id="rId95" Type="http://schemas.openxmlformats.org/officeDocument/2006/relationships/control" Target="../activeX/activeX92.xml"/><Relationship Id="rId160" Type="http://schemas.openxmlformats.org/officeDocument/2006/relationships/control" Target="../activeX/activeX157.xml"/><Relationship Id="rId216" Type="http://schemas.openxmlformats.org/officeDocument/2006/relationships/control" Target="../activeX/activeX213.xml"/><Relationship Id="rId423" Type="http://schemas.openxmlformats.org/officeDocument/2006/relationships/control" Target="../activeX/activeX420.xml"/><Relationship Id="rId258" Type="http://schemas.openxmlformats.org/officeDocument/2006/relationships/control" Target="../activeX/activeX255.xml"/><Relationship Id="rId465" Type="http://schemas.openxmlformats.org/officeDocument/2006/relationships/control" Target="../activeX/activeX462.xml"/><Relationship Id="rId630" Type="http://schemas.openxmlformats.org/officeDocument/2006/relationships/control" Target="../activeX/activeX627.xml"/><Relationship Id="rId672" Type="http://schemas.openxmlformats.org/officeDocument/2006/relationships/control" Target="../activeX/activeX669.xml"/><Relationship Id="rId728" Type="http://schemas.openxmlformats.org/officeDocument/2006/relationships/control" Target="../activeX/activeX725.xml"/><Relationship Id="rId22" Type="http://schemas.openxmlformats.org/officeDocument/2006/relationships/control" Target="../activeX/activeX19.xml"/><Relationship Id="rId64" Type="http://schemas.openxmlformats.org/officeDocument/2006/relationships/control" Target="../activeX/activeX61.xml"/><Relationship Id="rId118" Type="http://schemas.openxmlformats.org/officeDocument/2006/relationships/control" Target="../activeX/activeX115.xml"/><Relationship Id="rId325" Type="http://schemas.openxmlformats.org/officeDocument/2006/relationships/control" Target="../activeX/activeX322.xml"/><Relationship Id="rId367" Type="http://schemas.openxmlformats.org/officeDocument/2006/relationships/control" Target="../activeX/activeX364.xml"/><Relationship Id="rId532" Type="http://schemas.openxmlformats.org/officeDocument/2006/relationships/control" Target="../activeX/activeX529.xml"/><Relationship Id="rId574" Type="http://schemas.openxmlformats.org/officeDocument/2006/relationships/control" Target="../activeX/activeX571.xml"/><Relationship Id="rId171" Type="http://schemas.openxmlformats.org/officeDocument/2006/relationships/control" Target="../activeX/activeX168.xml"/><Relationship Id="rId227" Type="http://schemas.openxmlformats.org/officeDocument/2006/relationships/control" Target="../activeX/activeX224.xml"/><Relationship Id="rId781" Type="http://schemas.openxmlformats.org/officeDocument/2006/relationships/control" Target="../activeX/activeX778.xml"/><Relationship Id="rId269" Type="http://schemas.openxmlformats.org/officeDocument/2006/relationships/control" Target="../activeX/activeX266.xml"/><Relationship Id="rId434" Type="http://schemas.openxmlformats.org/officeDocument/2006/relationships/control" Target="../activeX/activeX431.xml"/><Relationship Id="rId476" Type="http://schemas.openxmlformats.org/officeDocument/2006/relationships/control" Target="../activeX/activeX473.xml"/><Relationship Id="rId641" Type="http://schemas.openxmlformats.org/officeDocument/2006/relationships/control" Target="../activeX/activeX638.xml"/><Relationship Id="rId683" Type="http://schemas.openxmlformats.org/officeDocument/2006/relationships/control" Target="../activeX/activeX680.xml"/><Relationship Id="rId739" Type="http://schemas.openxmlformats.org/officeDocument/2006/relationships/control" Target="../activeX/activeX736.xml"/><Relationship Id="rId33" Type="http://schemas.openxmlformats.org/officeDocument/2006/relationships/control" Target="../activeX/activeX30.xml"/><Relationship Id="rId129" Type="http://schemas.openxmlformats.org/officeDocument/2006/relationships/control" Target="../activeX/activeX126.xml"/><Relationship Id="rId280" Type="http://schemas.openxmlformats.org/officeDocument/2006/relationships/control" Target="../activeX/activeX277.xml"/><Relationship Id="rId336" Type="http://schemas.openxmlformats.org/officeDocument/2006/relationships/control" Target="../activeX/activeX333.xml"/><Relationship Id="rId501" Type="http://schemas.openxmlformats.org/officeDocument/2006/relationships/control" Target="../activeX/activeX498.xml"/><Relationship Id="rId543" Type="http://schemas.openxmlformats.org/officeDocument/2006/relationships/control" Target="../activeX/activeX540.xml"/><Relationship Id="rId75" Type="http://schemas.openxmlformats.org/officeDocument/2006/relationships/control" Target="../activeX/activeX72.xml"/><Relationship Id="rId140" Type="http://schemas.openxmlformats.org/officeDocument/2006/relationships/control" Target="../activeX/activeX137.xml"/><Relationship Id="rId182" Type="http://schemas.openxmlformats.org/officeDocument/2006/relationships/control" Target="../activeX/activeX179.xml"/><Relationship Id="rId378" Type="http://schemas.openxmlformats.org/officeDocument/2006/relationships/control" Target="../activeX/activeX375.xml"/><Relationship Id="rId403" Type="http://schemas.openxmlformats.org/officeDocument/2006/relationships/control" Target="../activeX/activeX400.xml"/><Relationship Id="rId585" Type="http://schemas.openxmlformats.org/officeDocument/2006/relationships/control" Target="../activeX/activeX582.xml"/><Relationship Id="rId750" Type="http://schemas.openxmlformats.org/officeDocument/2006/relationships/control" Target="../activeX/activeX747.xml"/><Relationship Id="rId6" Type="http://schemas.openxmlformats.org/officeDocument/2006/relationships/control" Target="../activeX/activeX3.xml"/><Relationship Id="rId238" Type="http://schemas.openxmlformats.org/officeDocument/2006/relationships/control" Target="../activeX/activeX235.xml"/><Relationship Id="rId445" Type="http://schemas.openxmlformats.org/officeDocument/2006/relationships/control" Target="../activeX/activeX442.xml"/><Relationship Id="rId487" Type="http://schemas.openxmlformats.org/officeDocument/2006/relationships/control" Target="../activeX/activeX484.xml"/><Relationship Id="rId610" Type="http://schemas.openxmlformats.org/officeDocument/2006/relationships/control" Target="../activeX/activeX607.xml"/><Relationship Id="rId652" Type="http://schemas.openxmlformats.org/officeDocument/2006/relationships/control" Target="../activeX/activeX649.xml"/><Relationship Id="rId694" Type="http://schemas.openxmlformats.org/officeDocument/2006/relationships/control" Target="../activeX/activeX691.xml"/><Relationship Id="rId708" Type="http://schemas.openxmlformats.org/officeDocument/2006/relationships/control" Target="../activeX/activeX705.xml"/><Relationship Id="rId291" Type="http://schemas.openxmlformats.org/officeDocument/2006/relationships/control" Target="../activeX/activeX288.xml"/><Relationship Id="rId305" Type="http://schemas.openxmlformats.org/officeDocument/2006/relationships/control" Target="../activeX/activeX302.xml"/><Relationship Id="rId347" Type="http://schemas.openxmlformats.org/officeDocument/2006/relationships/control" Target="../activeX/activeX344.xml"/><Relationship Id="rId512" Type="http://schemas.openxmlformats.org/officeDocument/2006/relationships/control" Target="../activeX/activeX509.xml"/><Relationship Id="rId44" Type="http://schemas.openxmlformats.org/officeDocument/2006/relationships/control" Target="../activeX/activeX41.xml"/><Relationship Id="rId86" Type="http://schemas.openxmlformats.org/officeDocument/2006/relationships/control" Target="../activeX/activeX83.xml"/><Relationship Id="rId151" Type="http://schemas.openxmlformats.org/officeDocument/2006/relationships/control" Target="../activeX/activeX148.xml"/><Relationship Id="rId389" Type="http://schemas.openxmlformats.org/officeDocument/2006/relationships/control" Target="../activeX/activeX386.xml"/><Relationship Id="rId554" Type="http://schemas.openxmlformats.org/officeDocument/2006/relationships/control" Target="../activeX/activeX551.xml"/><Relationship Id="rId596" Type="http://schemas.openxmlformats.org/officeDocument/2006/relationships/control" Target="../activeX/activeX593.xml"/><Relationship Id="rId761" Type="http://schemas.openxmlformats.org/officeDocument/2006/relationships/control" Target="../activeX/activeX758.xml"/><Relationship Id="rId193" Type="http://schemas.openxmlformats.org/officeDocument/2006/relationships/control" Target="../activeX/activeX190.xml"/><Relationship Id="rId207" Type="http://schemas.openxmlformats.org/officeDocument/2006/relationships/control" Target="../activeX/activeX204.xml"/><Relationship Id="rId249" Type="http://schemas.openxmlformats.org/officeDocument/2006/relationships/control" Target="../activeX/activeX246.xml"/><Relationship Id="rId414" Type="http://schemas.openxmlformats.org/officeDocument/2006/relationships/control" Target="../activeX/activeX411.xml"/><Relationship Id="rId456" Type="http://schemas.openxmlformats.org/officeDocument/2006/relationships/control" Target="../activeX/activeX453.xml"/><Relationship Id="rId498" Type="http://schemas.openxmlformats.org/officeDocument/2006/relationships/control" Target="../activeX/activeX495.xml"/><Relationship Id="rId621" Type="http://schemas.openxmlformats.org/officeDocument/2006/relationships/control" Target="../activeX/activeX618.xml"/><Relationship Id="rId663" Type="http://schemas.openxmlformats.org/officeDocument/2006/relationships/control" Target="../activeX/activeX660.xml"/><Relationship Id="rId13" Type="http://schemas.openxmlformats.org/officeDocument/2006/relationships/control" Target="../activeX/activeX10.xml"/><Relationship Id="rId109" Type="http://schemas.openxmlformats.org/officeDocument/2006/relationships/control" Target="../activeX/activeX106.xml"/><Relationship Id="rId260" Type="http://schemas.openxmlformats.org/officeDocument/2006/relationships/control" Target="../activeX/activeX257.xml"/><Relationship Id="rId316" Type="http://schemas.openxmlformats.org/officeDocument/2006/relationships/control" Target="../activeX/activeX313.xml"/><Relationship Id="rId523" Type="http://schemas.openxmlformats.org/officeDocument/2006/relationships/control" Target="../activeX/activeX520.xml"/><Relationship Id="rId719" Type="http://schemas.openxmlformats.org/officeDocument/2006/relationships/control" Target="../activeX/activeX716.xml"/><Relationship Id="rId55" Type="http://schemas.openxmlformats.org/officeDocument/2006/relationships/control" Target="../activeX/activeX52.xml"/><Relationship Id="rId97" Type="http://schemas.openxmlformats.org/officeDocument/2006/relationships/control" Target="../activeX/activeX94.xml"/><Relationship Id="rId120" Type="http://schemas.openxmlformats.org/officeDocument/2006/relationships/control" Target="../activeX/activeX117.xml"/><Relationship Id="rId358" Type="http://schemas.openxmlformats.org/officeDocument/2006/relationships/control" Target="../activeX/activeX355.xml"/><Relationship Id="rId565" Type="http://schemas.openxmlformats.org/officeDocument/2006/relationships/control" Target="../activeX/activeX562.xml"/><Relationship Id="rId730" Type="http://schemas.openxmlformats.org/officeDocument/2006/relationships/control" Target="../activeX/activeX727.xml"/><Relationship Id="rId772" Type="http://schemas.openxmlformats.org/officeDocument/2006/relationships/control" Target="../activeX/activeX769.xml"/><Relationship Id="rId162" Type="http://schemas.openxmlformats.org/officeDocument/2006/relationships/control" Target="../activeX/activeX159.xml"/><Relationship Id="rId218" Type="http://schemas.openxmlformats.org/officeDocument/2006/relationships/control" Target="../activeX/activeX215.xml"/><Relationship Id="rId425" Type="http://schemas.openxmlformats.org/officeDocument/2006/relationships/control" Target="../activeX/activeX422.xml"/><Relationship Id="rId467" Type="http://schemas.openxmlformats.org/officeDocument/2006/relationships/control" Target="../activeX/activeX464.xml"/><Relationship Id="rId632" Type="http://schemas.openxmlformats.org/officeDocument/2006/relationships/control" Target="../activeX/activeX629.xml"/><Relationship Id="rId271" Type="http://schemas.openxmlformats.org/officeDocument/2006/relationships/control" Target="../activeX/activeX268.xml"/><Relationship Id="rId674" Type="http://schemas.openxmlformats.org/officeDocument/2006/relationships/control" Target="../activeX/activeX671.xml"/><Relationship Id="rId24" Type="http://schemas.openxmlformats.org/officeDocument/2006/relationships/control" Target="../activeX/activeX21.xml"/><Relationship Id="rId66" Type="http://schemas.openxmlformats.org/officeDocument/2006/relationships/control" Target="../activeX/activeX63.xml"/><Relationship Id="rId131" Type="http://schemas.openxmlformats.org/officeDocument/2006/relationships/control" Target="../activeX/activeX128.xml"/><Relationship Id="rId327" Type="http://schemas.openxmlformats.org/officeDocument/2006/relationships/control" Target="../activeX/activeX324.xml"/><Relationship Id="rId369" Type="http://schemas.openxmlformats.org/officeDocument/2006/relationships/control" Target="../activeX/activeX366.xml"/><Relationship Id="rId534" Type="http://schemas.openxmlformats.org/officeDocument/2006/relationships/control" Target="../activeX/activeX531.xml"/><Relationship Id="rId576" Type="http://schemas.openxmlformats.org/officeDocument/2006/relationships/control" Target="../activeX/activeX573.xml"/><Relationship Id="rId741" Type="http://schemas.openxmlformats.org/officeDocument/2006/relationships/control" Target="../activeX/activeX738.xml"/><Relationship Id="rId173" Type="http://schemas.openxmlformats.org/officeDocument/2006/relationships/control" Target="../activeX/activeX170.xml"/><Relationship Id="rId229" Type="http://schemas.openxmlformats.org/officeDocument/2006/relationships/control" Target="../activeX/activeX226.xml"/><Relationship Id="rId380" Type="http://schemas.openxmlformats.org/officeDocument/2006/relationships/control" Target="../activeX/activeX377.xml"/><Relationship Id="rId436" Type="http://schemas.openxmlformats.org/officeDocument/2006/relationships/control" Target="../activeX/activeX433.xml"/><Relationship Id="rId601" Type="http://schemas.openxmlformats.org/officeDocument/2006/relationships/control" Target="../activeX/activeX598.xml"/><Relationship Id="rId643" Type="http://schemas.openxmlformats.org/officeDocument/2006/relationships/control" Target="../activeX/activeX640.xml"/><Relationship Id="rId240" Type="http://schemas.openxmlformats.org/officeDocument/2006/relationships/control" Target="../activeX/activeX237.xml"/><Relationship Id="rId478" Type="http://schemas.openxmlformats.org/officeDocument/2006/relationships/control" Target="../activeX/activeX475.xml"/><Relationship Id="rId685" Type="http://schemas.openxmlformats.org/officeDocument/2006/relationships/control" Target="../activeX/activeX682.xml"/><Relationship Id="rId35" Type="http://schemas.openxmlformats.org/officeDocument/2006/relationships/control" Target="../activeX/activeX32.xml"/><Relationship Id="rId77" Type="http://schemas.openxmlformats.org/officeDocument/2006/relationships/control" Target="../activeX/activeX74.xml"/><Relationship Id="rId100" Type="http://schemas.openxmlformats.org/officeDocument/2006/relationships/control" Target="../activeX/activeX97.xml"/><Relationship Id="rId282" Type="http://schemas.openxmlformats.org/officeDocument/2006/relationships/control" Target="../activeX/activeX279.xml"/><Relationship Id="rId338" Type="http://schemas.openxmlformats.org/officeDocument/2006/relationships/control" Target="../activeX/activeX335.xml"/><Relationship Id="rId503" Type="http://schemas.openxmlformats.org/officeDocument/2006/relationships/control" Target="../activeX/activeX500.xml"/><Relationship Id="rId545" Type="http://schemas.openxmlformats.org/officeDocument/2006/relationships/control" Target="../activeX/activeX542.xml"/><Relationship Id="rId587" Type="http://schemas.openxmlformats.org/officeDocument/2006/relationships/control" Target="../activeX/activeX584.xml"/><Relationship Id="rId710" Type="http://schemas.openxmlformats.org/officeDocument/2006/relationships/control" Target="../activeX/activeX707.xml"/><Relationship Id="rId752" Type="http://schemas.openxmlformats.org/officeDocument/2006/relationships/control" Target="../activeX/activeX749.xml"/><Relationship Id="rId8" Type="http://schemas.openxmlformats.org/officeDocument/2006/relationships/control" Target="../activeX/activeX5.xml"/><Relationship Id="rId142" Type="http://schemas.openxmlformats.org/officeDocument/2006/relationships/control" Target="../activeX/activeX139.xml"/><Relationship Id="rId184" Type="http://schemas.openxmlformats.org/officeDocument/2006/relationships/control" Target="../activeX/activeX181.xml"/><Relationship Id="rId391" Type="http://schemas.openxmlformats.org/officeDocument/2006/relationships/control" Target="../activeX/activeX388.xml"/><Relationship Id="rId405" Type="http://schemas.openxmlformats.org/officeDocument/2006/relationships/control" Target="../activeX/activeX402.xml"/><Relationship Id="rId447" Type="http://schemas.openxmlformats.org/officeDocument/2006/relationships/control" Target="../activeX/activeX444.xml"/><Relationship Id="rId612" Type="http://schemas.openxmlformats.org/officeDocument/2006/relationships/control" Target="../activeX/activeX609.xml"/><Relationship Id="rId251" Type="http://schemas.openxmlformats.org/officeDocument/2006/relationships/control" Target="../activeX/activeX248.xml"/><Relationship Id="rId489" Type="http://schemas.openxmlformats.org/officeDocument/2006/relationships/control" Target="../activeX/activeX486.xml"/><Relationship Id="rId654" Type="http://schemas.openxmlformats.org/officeDocument/2006/relationships/control" Target="../activeX/activeX651.xml"/><Relationship Id="rId696" Type="http://schemas.openxmlformats.org/officeDocument/2006/relationships/control" Target="../activeX/activeX693.xml"/><Relationship Id="rId46" Type="http://schemas.openxmlformats.org/officeDocument/2006/relationships/control" Target="../activeX/activeX43.xml"/><Relationship Id="rId293" Type="http://schemas.openxmlformats.org/officeDocument/2006/relationships/control" Target="../activeX/activeX290.xml"/><Relationship Id="rId307" Type="http://schemas.openxmlformats.org/officeDocument/2006/relationships/control" Target="../activeX/activeX304.xml"/><Relationship Id="rId349" Type="http://schemas.openxmlformats.org/officeDocument/2006/relationships/control" Target="../activeX/activeX346.xml"/><Relationship Id="rId514" Type="http://schemas.openxmlformats.org/officeDocument/2006/relationships/control" Target="../activeX/activeX511.xml"/><Relationship Id="rId556" Type="http://schemas.openxmlformats.org/officeDocument/2006/relationships/control" Target="../activeX/activeX553.xml"/><Relationship Id="rId721" Type="http://schemas.openxmlformats.org/officeDocument/2006/relationships/control" Target="../activeX/activeX718.xml"/><Relationship Id="rId763" Type="http://schemas.openxmlformats.org/officeDocument/2006/relationships/control" Target="../activeX/activeX760.xml"/><Relationship Id="rId88" Type="http://schemas.openxmlformats.org/officeDocument/2006/relationships/control" Target="../activeX/activeX85.xml"/><Relationship Id="rId111" Type="http://schemas.openxmlformats.org/officeDocument/2006/relationships/control" Target="../activeX/activeX108.xml"/><Relationship Id="rId153" Type="http://schemas.openxmlformats.org/officeDocument/2006/relationships/control" Target="../activeX/activeX150.xml"/><Relationship Id="rId195" Type="http://schemas.openxmlformats.org/officeDocument/2006/relationships/control" Target="../activeX/activeX192.xml"/><Relationship Id="rId209" Type="http://schemas.openxmlformats.org/officeDocument/2006/relationships/control" Target="../activeX/activeX206.xml"/><Relationship Id="rId360" Type="http://schemas.openxmlformats.org/officeDocument/2006/relationships/control" Target="../activeX/activeX357.xml"/><Relationship Id="rId416" Type="http://schemas.openxmlformats.org/officeDocument/2006/relationships/control" Target="../activeX/activeX413.xml"/><Relationship Id="rId598" Type="http://schemas.openxmlformats.org/officeDocument/2006/relationships/control" Target="../activeX/activeX595.xml"/><Relationship Id="rId220" Type="http://schemas.openxmlformats.org/officeDocument/2006/relationships/control" Target="../activeX/activeX217.xml"/><Relationship Id="rId458" Type="http://schemas.openxmlformats.org/officeDocument/2006/relationships/control" Target="../activeX/activeX455.xml"/><Relationship Id="rId623" Type="http://schemas.openxmlformats.org/officeDocument/2006/relationships/control" Target="../activeX/activeX620.xml"/><Relationship Id="rId665" Type="http://schemas.openxmlformats.org/officeDocument/2006/relationships/control" Target="../activeX/activeX662.xml"/><Relationship Id="rId15" Type="http://schemas.openxmlformats.org/officeDocument/2006/relationships/control" Target="../activeX/activeX12.xml"/><Relationship Id="rId57" Type="http://schemas.openxmlformats.org/officeDocument/2006/relationships/control" Target="../activeX/activeX54.xml"/><Relationship Id="rId262" Type="http://schemas.openxmlformats.org/officeDocument/2006/relationships/control" Target="../activeX/activeX259.xml"/><Relationship Id="rId318" Type="http://schemas.openxmlformats.org/officeDocument/2006/relationships/control" Target="../activeX/activeX315.xml"/><Relationship Id="rId525" Type="http://schemas.openxmlformats.org/officeDocument/2006/relationships/control" Target="../activeX/activeX522.xml"/><Relationship Id="rId567" Type="http://schemas.openxmlformats.org/officeDocument/2006/relationships/control" Target="../activeX/activeX564.xml"/><Relationship Id="rId732" Type="http://schemas.openxmlformats.org/officeDocument/2006/relationships/control" Target="../activeX/activeX729.xml"/><Relationship Id="rId99" Type="http://schemas.openxmlformats.org/officeDocument/2006/relationships/control" Target="../activeX/activeX96.xml"/><Relationship Id="rId122" Type="http://schemas.openxmlformats.org/officeDocument/2006/relationships/control" Target="../activeX/activeX119.xml"/><Relationship Id="rId164" Type="http://schemas.openxmlformats.org/officeDocument/2006/relationships/control" Target="../activeX/activeX161.xml"/><Relationship Id="rId371" Type="http://schemas.openxmlformats.org/officeDocument/2006/relationships/control" Target="../activeX/activeX368.xml"/><Relationship Id="rId774" Type="http://schemas.openxmlformats.org/officeDocument/2006/relationships/control" Target="../activeX/activeX771.xml"/><Relationship Id="rId427" Type="http://schemas.openxmlformats.org/officeDocument/2006/relationships/control" Target="../activeX/activeX424.xml"/><Relationship Id="rId469" Type="http://schemas.openxmlformats.org/officeDocument/2006/relationships/control" Target="../activeX/activeX466.xml"/><Relationship Id="rId634" Type="http://schemas.openxmlformats.org/officeDocument/2006/relationships/control" Target="../activeX/activeX631.xml"/><Relationship Id="rId676" Type="http://schemas.openxmlformats.org/officeDocument/2006/relationships/control" Target="../activeX/activeX673.xml"/><Relationship Id="rId26" Type="http://schemas.openxmlformats.org/officeDocument/2006/relationships/control" Target="../activeX/activeX23.xml"/><Relationship Id="rId231" Type="http://schemas.openxmlformats.org/officeDocument/2006/relationships/control" Target="../activeX/activeX228.xml"/><Relationship Id="rId273" Type="http://schemas.openxmlformats.org/officeDocument/2006/relationships/control" Target="../activeX/activeX270.xml"/><Relationship Id="rId329" Type="http://schemas.openxmlformats.org/officeDocument/2006/relationships/control" Target="../activeX/activeX326.xml"/><Relationship Id="rId480" Type="http://schemas.openxmlformats.org/officeDocument/2006/relationships/control" Target="../activeX/activeX477.xml"/><Relationship Id="rId536" Type="http://schemas.openxmlformats.org/officeDocument/2006/relationships/control" Target="../activeX/activeX533.xml"/><Relationship Id="rId701" Type="http://schemas.openxmlformats.org/officeDocument/2006/relationships/control" Target="../activeX/activeX698.xml"/><Relationship Id="rId68" Type="http://schemas.openxmlformats.org/officeDocument/2006/relationships/control" Target="../activeX/activeX65.xml"/><Relationship Id="rId133" Type="http://schemas.openxmlformats.org/officeDocument/2006/relationships/control" Target="../activeX/activeX130.xml"/><Relationship Id="rId175" Type="http://schemas.openxmlformats.org/officeDocument/2006/relationships/control" Target="../activeX/activeX172.xml"/><Relationship Id="rId340" Type="http://schemas.openxmlformats.org/officeDocument/2006/relationships/control" Target="../activeX/activeX337.xml"/><Relationship Id="rId578" Type="http://schemas.openxmlformats.org/officeDocument/2006/relationships/control" Target="../activeX/activeX575.xml"/><Relationship Id="rId743" Type="http://schemas.openxmlformats.org/officeDocument/2006/relationships/control" Target="../activeX/activeX740.xml"/><Relationship Id="rId200" Type="http://schemas.openxmlformats.org/officeDocument/2006/relationships/control" Target="../activeX/activeX197.xml"/><Relationship Id="rId382" Type="http://schemas.openxmlformats.org/officeDocument/2006/relationships/control" Target="../activeX/activeX379.xml"/><Relationship Id="rId438" Type="http://schemas.openxmlformats.org/officeDocument/2006/relationships/control" Target="../activeX/activeX435.xml"/><Relationship Id="rId603" Type="http://schemas.openxmlformats.org/officeDocument/2006/relationships/control" Target="../activeX/activeX600.xml"/><Relationship Id="rId645" Type="http://schemas.openxmlformats.org/officeDocument/2006/relationships/control" Target="../activeX/activeX642.xml"/><Relationship Id="rId687" Type="http://schemas.openxmlformats.org/officeDocument/2006/relationships/control" Target="../activeX/activeX684.xml"/><Relationship Id="rId242" Type="http://schemas.openxmlformats.org/officeDocument/2006/relationships/control" Target="../activeX/activeX239.xml"/><Relationship Id="rId284" Type="http://schemas.openxmlformats.org/officeDocument/2006/relationships/control" Target="../activeX/activeX281.xml"/><Relationship Id="rId491" Type="http://schemas.openxmlformats.org/officeDocument/2006/relationships/control" Target="../activeX/activeX488.xml"/><Relationship Id="rId505" Type="http://schemas.openxmlformats.org/officeDocument/2006/relationships/control" Target="../activeX/activeX502.xml"/><Relationship Id="rId712" Type="http://schemas.openxmlformats.org/officeDocument/2006/relationships/control" Target="../activeX/activeX709.xml"/><Relationship Id="rId37" Type="http://schemas.openxmlformats.org/officeDocument/2006/relationships/control" Target="../activeX/activeX34.xml"/><Relationship Id="rId79" Type="http://schemas.openxmlformats.org/officeDocument/2006/relationships/control" Target="../activeX/activeX76.xml"/><Relationship Id="rId102" Type="http://schemas.openxmlformats.org/officeDocument/2006/relationships/control" Target="../activeX/activeX99.xml"/><Relationship Id="rId144" Type="http://schemas.openxmlformats.org/officeDocument/2006/relationships/control" Target="../activeX/activeX141.xml"/><Relationship Id="rId547" Type="http://schemas.openxmlformats.org/officeDocument/2006/relationships/control" Target="../activeX/activeX544.xml"/><Relationship Id="rId589" Type="http://schemas.openxmlformats.org/officeDocument/2006/relationships/control" Target="../activeX/activeX586.xml"/><Relationship Id="rId754" Type="http://schemas.openxmlformats.org/officeDocument/2006/relationships/control" Target="../activeX/activeX751.xml"/><Relationship Id="rId90" Type="http://schemas.openxmlformats.org/officeDocument/2006/relationships/control" Target="../activeX/activeX87.xml"/><Relationship Id="rId186" Type="http://schemas.openxmlformats.org/officeDocument/2006/relationships/control" Target="../activeX/activeX183.xml"/><Relationship Id="rId351" Type="http://schemas.openxmlformats.org/officeDocument/2006/relationships/control" Target="../activeX/activeX348.xml"/><Relationship Id="rId393" Type="http://schemas.openxmlformats.org/officeDocument/2006/relationships/control" Target="../activeX/activeX390.xml"/><Relationship Id="rId407" Type="http://schemas.openxmlformats.org/officeDocument/2006/relationships/control" Target="../activeX/activeX404.xml"/><Relationship Id="rId449" Type="http://schemas.openxmlformats.org/officeDocument/2006/relationships/control" Target="../activeX/activeX446.xml"/><Relationship Id="rId614" Type="http://schemas.openxmlformats.org/officeDocument/2006/relationships/control" Target="../activeX/activeX611.xml"/><Relationship Id="rId656" Type="http://schemas.openxmlformats.org/officeDocument/2006/relationships/control" Target="../activeX/activeX653.xml"/><Relationship Id="rId211" Type="http://schemas.openxmlformats.org/officeDocument/2006/relationships/control" Target="../activeX/activeX208.xml"/><Relationship Id="rId253" Type="http://schemas.openxmlformats.org/officeDocument/2006/relationships/control" Target="../activeX/activeX250.xml"/><Relationship Id="rId295" Type="http://schemas.openxmlformats.org/officeDocument/2006/relationships/control" Target="../activeX/activeX292.xml"/><Relationship Id="rId309" Type="http://schemas.openxmlformats.org/officeDocument/2006/relationships/control" Target="../activeX/activeX306.xml"/><Relationship Id="rId460" Type="http://schemas.openxmlformats.org/officeDocument/2006/relationships/control" Target="../activeX/activeX457.xml"/><Relationship Id="rId516" Type="http://schemas.openxmlformats.org/officeDocument/2006/relationships/control" Target="../activeX/activeX513.xml"/><Relationship Id="rId698" Type="http://schemas.openxmlformats.org/officeDocument/2006/relationships/control" Target="../activeX/activeX695.xml"/><Relationship Id="rId48" Type="http://schemas.openxmlformats.org/officeDocument/2006/relationships/control" Target="../activeX/activeX45.xml"/><Relationship Id="rId113" Type="http://schemas.openxmlformats.org/officeDocument/2006/relationships/control" Target="../activeX/activeX110.xml"/><Relationship Id="rId320" Type="http://schemas.openxmlformats.org/officeDocument/2006/relationships/control" Target="../activeX/activeX317.xml"/><Relationship Id="rId558" Type="http://schemas.openxmlformats.org/officeDocument/2006/relationships/control" Target="../activeX/activeX555.xml"/><Relationship Id="rId723" Type="http://schemas.openxmlformats.org/officeDocument/2006/relationships/control" Target="../activeX/activeX720.xml"/><Relationship Id="rId765" Type="http://schemas.openxmlformats.org/officeDocument/2006/relationships/control" Target="../activeX/activeX762.xml"/><Relationship Id="rId155" Type="http://schemas.openxmlformats.org/officeDocument/2006/relationships/control" Target="../activeX/activeX152.xml"/><Relationship Id="rId197" Type="http://schemas.openxmlformats.org/officeDocument/2006/relationships/control" Target="../activeX/activeX194.xml"/><Relationship Id="rId362" Type="http://schemas.openxmlformats.org/officeDocument/2006/relationships/control" Target="../activeX/activeX359.xml"/><Relationship Id="rId418" Type="http://schemas.openxmlformats.org/officeDocument/2006/relationships/control" Target="../activeX/activeX415.xml"/><Relationship Id="rId625" Type="http://schemas.openxmlformats.org/officeDocument/2006/relationships/control" Target="../activeX/activeX622.xml"/><Relationship Id="rId222" Type="http://schemas.openxmlformats.org/officeDocument/2006/relationships/control" Target="../activeX/activeX219.xml"/><Relationship Id="rId264" Type="http://schemas.openxmlformats.org/officeDocument/2006/relationships/control" Target="../activeX/activeX261.xml"/><Relationship Id="rId471" Type="http://schemas.openxmlformats.org/officeDocument/2006/relationships/control" Target="../activeX/activeX468.xml"/><Relationship Id="rId667" Type="http://schemas.openxmlformats.org/officeDocument/2006/relationships/control" Target="../activeX/activeX664.xml"/><Relationship Id="rId17" Type="http://schemas.openxmlformats.org/officeDocument/2006/relationships/control" Target="../activeX/activeX14.xml"/><Relationship Id="rId59" Type="http://schemas.openxmlformats.org/officeDocument/2006/relationships/control" Target="../activeX/activeX56.xml"/><Relationship Id="rId124" Type="http://schemas.openxmlformats.org/officeDocument/2006/relationships/control" Target="../activeX/activeX121.xml"/><Relationship Id="rId527" Type="http://schemas.openxmlformats.org/officeDocument/2006/relationships/control" Target="../activeX/activeX524.xml"/><Relationship Id="rId569" Type="http://schemas.openxmlformats.org/officeDocument/2006/relationships/control" Target="../activeX/activeX566.xml"/><Relationship Id="rId734" Type="http://schemas.openxmlformats.org/officeDocument/2006/relationships/control" Target="../activeX/activeX731.xml"/><Relationship Id="rId776" Type="http://schemas.openxmlformats.org/officeDocument/2006/relationships/control" Target="../activeX/activeX773.xml"/><Relationship Id="rId70" Type="http://schemas.openxmlformats.org/officeDocument/2006/relationships/control" Target="../activeX/activeX67.xml"/><Relationship Id="rId166" Type="http://schemas.openxmlformats.org/officeDocument/2006/relationships/control" Target="../activeX/activeX163.xml"/><Relationship Id="rId331" Type="http://schemas.openxmlformats.org/officeDocument/2006/relationships/control" Target="../activeX/activeX328.xml"/><Relationship Id="rId373" Type="http://schemas.openxmlformats.org/officeDocument/2006/relationships/control" Target="../activeX/activeX370.xml"/><Relationship Id="rId429" Type="http://schemas.openxmlformats.org/officeDocument/2006/relationships/control" Target="../activeX/activeX426.xml"/><Relationship Id="rId580" Type="http://schemas.openxmlformats.org/officeDocument/2006/relationships/control" Target="../activeX/activeX577.xml"/><Relationship Id="rId636" Type="http://schemas.openxmlformats.org/officeDocument/2006/relationships/control" Target="../activeX/activeX633.xml"/><Relationship Id="rId1" Type="http://schemas.openxmlformats.org/officeDocument/2006/relationships/printerSettings" Target="../printerSettings/printerSettings2.bin"/><Relationship Id="rId233" Type="http://schemas.openxmlformats.org/officeDocument/2006/relationships/control" Target="../activeX/activeX230.xml"/><Relationship Id="rId440" Type="http://schemas.openxmlformats.org/officeDocument/2006/relationships/control" Target="../activeX/activeX437.xml"/><Relationship Id="rId678" Type="http://schemas.openxmlformats.org/officeDocument/2006/relationships/control" Target="../activeX/activeX675.xml"/><Relationship Id="rId28" Type="http://schemas.openxmlformats.org/officeDocument/2006/relationships/control" Target="../activeX/activeX25.xml"/><Relationship Id="rId275" Type="http://schemas.openxmlformats.org/officeDocument/2006/relationships/control" Target="../activeX/activeX272.xml"/><Relationship Id="rId300" Type="http://schemas.openxmlformats.org/officeDocument/2006/relationships/control" Target="../activeX/activeX297.xml"/><Relationship Id="rId482" Type="http://schemas.openxmlformats.org/officeDocument/2006/relationships/control" Target="../activeX/activeX479.xml"/><Relationship Id="rId538" Type="http://schemas.openxmlformats.org/officeDocument/2006/relationships/control" Target="../activeX/activeX535.xml"/><Relationship Id="rId703" Type="http://schemas.openxmlformats.org/officeDocument/2006/relationships/control" Target="../activeX/activeX700.xml"/><Relationship Id="rId745" Type="http://schemas.openxmlformats.org/officeDocument/2006/relationships/control" Target="../activeX/activeX742.xml"/><Relationship Id="rId81" Type="http://schemas.openxmlformats.org/officeDocument/2006/relationships/control" Target="../activeX/activeX78.xml"/><Relationship Id="rId135" Type="http://schemas.openxmlformats.org/officeDocument/2006/relationships/control" Target="../activeX/activeX132.xml"/><Relationship Id="rId177" Type="http://schemas.openxmlformats.org/officeDocument/2006/relationships/control" Target="../activeX/activeX174.xml"/><Relationship Id="rId342" Type="http://schemas.openxmlformats.org/officeDocument/2006/relationships/control" Target="../activeX/activeX339.xml"/><Relationship Id="rId384" Type="http://schemas.openxmlformats.org/officeDocument/2006/relationships/control" Target="../activeX/activeX381.xml"/><Relationship Id="rId591" Type="http://schemas.openxmlformats.org/officeDocument/2006/relationships/control" Target="../activeX/activeX588.xml"/><Relationship Id="rId605" Type="http://schemas.openxmlformats.org/officeDocument/2006/relationships/control" Target="../activeX/activeX602.xml"/><Relationship Id="rId202" Type="http://schemas.openxmlformats.org/officeDocument/2006/relationships/control" Target="../activeX/activeX199.xml"/><Relationship Id="rId244" Type="http://schemas.openxmlformats.org/officeDocument/2006/relationships/control" Target="../activeX/activeX241.xml"/><Relationship Id="rId647" Type="http://schemas.openxmlformats.org/officeDocument/2006/relationships/control" Target="../activeX/activeX644.xml"/><Relationship Id="rId689" Type="http://schemas.openxmlformats.org/officeDocument/2006/relationships/control" Target="../activeX/activeX686.xml"/><Relationship Id="rId39" Type="http://schemas.openxmlformats.org/officeDocument/2006/relationships/control" Target="../activeX/activeX36.xml"/><Relationship Id="rId286" Type="http://schemas.openxmlformats.org/officeDocument/2006/relationships/control" Target="../activeX/activeX283.xml"/><Relationship Id="rId451" Type="http://schemas.openxmlformats.org/officeDocument/2006/relationships/control" Target="../activeX/activeX448.xml"/><Relationship Id="rId493" Type="http://schemas.openxmlformats.org/officeDocument/2006/relationships/control" Target="../activeX/activeX490.xml"/><Relationship Id="rId507" Type="http://schemas.openxmlformats.org/officeDocument/2006/relationships/control" Target="../activeX/activeX504.xml"/><Relationship Id="rId549" Type="http://schemas.openxmlformats.org/officeDocument/2006/relationships/control" Target="../activeX/activeX546.xml"/><Relationship Id="rId714" Type="http://schemas.openxmlformats.org/officeDocument/2006/relationships/control" Target="../activeX/activeX711.xml"/><Relationship Id="rId756" Type="http://schemas.openxmlformats.org/officeDocument/2006/relationships/control" Target="../activeX/activeX753.xml"/><Relationship Id="rId50" Type="http://schemas.openxmlformats.org/officeDocument/2006/relationships/control" Target="../activeX/activeX47.xml"/><Relationship Id="rId104" Type="http://schemas.openxmlformats.org/officeDocument/2006/relationships/control" Target="../activeX/activeX101.xml"/><Relationship Id="rId146" Type="http://schemas.openxmlformats.org/officeDocument/2006/relationships/control" Target="../activeX/activeX143.xml"/><Relationship Id="rId188" Type="http://schemas.openxmlformats.org/officeDocument/2006/relationships/control" Target="../activeX/activeX185.xml"/><Relationship Id="rId311" Type="http://schemas.openxmlformats.org/officeDocument/2006/relationships/control" Target="../activeX/activeX308.xml"/><Relationship Id="rId353" Type="http://schemas.openxmlformats.org/officeDocument/2006/relationships/control" Target="../activeX/activeX350.xml"/><Relationship Id="rId395" Type="http://schemas.openxmlformats.org/officeDocument/2006/relationships/control" Target="../activeX/activeX392.xml"/><Relationship Id="rId409" Type="http://schemas.openxmlformats.org/officeDocument/2006/relationships/control" Target="../activeX/activeX406.xml"/><Relationship Id="rId560" Type="http://schemas.openxmlformats.org/officeDocument/2006/relationships/control" Target="../activeX/activeX557.xml"/><Relationship Id="rId92" Type="http://schemas.openxmlformats.org/officeDocument/2006/relationships/control" Target="../activeX/activeX89.xml"/><Relationship Id="rId213" Type="http://schemas.openxmlformats.org/officeDocument/2006/relationships/control" Target="../activeX/activeX210.xml"/><Relationship Id="rId420" Type="http://schemas.openxmlformats.org/officeDocument/2006/relationships/control" Target="../activeX/activeX417.xml"/><Relationship Id="rId616" Type="http://schemas.openxmlformats.org/officeDocument/2006/relationships/control" Target="../activeX/activeX613.xml"/><Relationship Id="rId658" Type="http://schemas.openxmlformats.org/officeDocument/2006/relationships/control" Target="../activeX/activeX655.xml"/><Relationship Id="rId255" Type="http://schemas.openxmlformats.org/officeDocument/2006/relationships/control" Target="../activeX/activeX252.xml"/><Relationship Id="rId297" Type="http://schemas.openxmlformats.org/officeDocument/2006/relationships/control" Target="../activeX/activeX294.xml"/><Relationship Id="rId462" Type="http://schemas.openxmlformats.org/officeDocument/2006/relationships/control" Target="../activeX/activeX459.xml"/><Relationship Id="rId518" Type="http://schemas.openxmlformats.org/officeDocument/2006/relationships/control" Target="../activeX/activeX515.xml"/><Relationship Id="rId725" Type="http://schemas.openxmlformats.org/officeDocument/2006/relationships/control" Target="../activeX/activeX722.xml"/><Relationship Id="rId115" Type="http://schemas.openxmlformats.org/officeDocument/2006/relationships/control" Target="../activeX/activeX112.xml"/><Relationship Id="rId157" Type="http://schemas.openxmlformats.org/officeDocument/2006/relationships/control" Target="../activeX/activeX154.xml"/><Relationship Id="rId322" Type="http://schemas.openxmlformats.org/officeDocument/2006/relationships/control" Target="../activeX/activeX319.xml"/><Relationship Id="rId364" Type="http://schemas.openxmlformats.org/officeDocument/2006/relationships/control" Target="../activeX/activeX361.xml"/><Relationship Id="rId767" Type="http://schemas.openxmlformats.org/officeDocument/2006/relationships/control" Target="../activeX/activeX764.xml"/><Relationship Id="rId61" Type="http://schemas.openxmlformats.org/officeDocument/2006/relationships/control" Target="../activeX/activeX58.xml"/><Relationship Id="rId199" Type="http://schemas.openxmlformats.org/officeDocument/2006/relationships/control" Target="../activeX/activeX196.xml"/><Relationship Id="rId571" Type="http://schemas.openxmlformats.org/officeDocument/2006/relationships/control" Target="../activeX/activeX568.xml"/><Relationship Id="rId627" Type="http://schemas.openxmlformats.org/officeDocument/2006/relationships/control" Target="../activeX/activeX624.xml"/><Relationship Id="rId669" Type="http://schemas.openxmlformats.org/officeDocument/2006/relationships/control" Target="../activeX/activeX666.xml"/><Relationship Id="rId19" Type="http://schemas.openxmlformats.org/officeDocument/2006/relationships/control" Target="../activeX/activeX16.xml"/><Relationship Id="rId224" Type="http://schemas.openxmlformats.org/officeDocument/2006/relationships/control" Target="../activeX/activeX221.xml"/><Relationship Id="rId266" Type="http://schemas.openxmlformats.org/officeDocument/2006/relationships/control" Target="../activeX/activeX263.xml"/><Relationship Id="rId431" Type="http://schemas.openxmlformats.org/officeDocument/2006/relationships/control" Target="../activeX/activeX428.xml"/><Relationship Id="rId473" Type="http://schemas.openxmlformats.org/officeDocument/2006/relationships/control" Target="../activeX/activeX470.xml"/><Relationship Id="rId529" Type="http://schemas.openxmlformats.org/officeDocument/2006/relationships/control" Target="../activeX/activeX526.xml"/><Relationship Id="rId680" Type="http://schemas.openxmlformats.org/officeDocument/2006/relationships/control" Target="../activeX/activeX677.xml"/><Relationship Id="rId736" Type="http://schemas.openxmlformats.org/officeDocument/2006/relationships/control" Target="../activeX/activeX733.xml"/><Relationship Id="rId30" Type="http://schemas.openxmlformats.org/officeDocument/2006/relationships/control" Target="../activeX/activeX27.xml"/><Relationship Id="rId126" Type="http://schemas.openxmlformats.org/officeDocument/2006/relationships/control" Target="../activeX/activeX123.xml"/><Relationship Id="rId168" Type="http://schemas.openxmlformats.org/officeDocument/2006/relationships/control" Target="../activeX/activeX165.xml"/><Relationship Id="rId333" Type="http://schemas.openxmlformats.org/officeDocument/2006/relationships/control" Target="../activeX/activeX330.xml"/><Relationship Id="rId540" Type="http://schemas.openxmlformats.org/officeDocument/2006/relationships/control" Target="../activeX/activeX537.xml"/><Relationship Id="rId778" Type="http://schemas.openxmlformats.org/officeDocument/2006/relationships/control" Target="../activeX/activeX775.xml"/><Relationship Id="rId72" Type="http://schemas.openxmlformats.org/officeDocument/2006/relationships/control" Target="../activeX/activeX69.xml"/><Relationship Id="rId375" Type="http://schemas.openxmlformats.org/officeDocument/2006/relationships/control" Target="../activeX/activeX372.xml"/><Relationship Id="rId582" Type="http://schemas.openxmlformats.org/officeDocument/2006/relationships/control" Target="../activeX/activeX579.xml"/><Relationship Id="rId638" Type="http://schemas.openxmlformats.org/officeDocument/2006/relationships/control" Target="../activeX/activeX635.xml"/><Relationship Id="rId3" Type="http://schemas.openxmlformats.org/officeDocument/2006/relationships/vmlDrawing" Target="../drawings/vmlDrawing1.vml"/><Relationship Id="rId235" Type="http://schemas.openxmlformats.org/officeDocument/2006/relationships/control" Target="../activeX/activeX232.xml"/><Relationship Id="rId277" Type="http://schemas.openxmlformats.org/officeDocument/2006/relationships/control" Target="../activeX/activeX274.xml"/><Relationship Id="rId400" Type="http://schemas.openxmlformats.org/officeDocument/2006/relationships/control" Target="../activeX/activeX397.xml"/><Relationship Id="rId442" Type="http://schemas.openxmlformats.org/officeDocument/2006/relationships/control" Target="../activeX/activeX439.xml"/><Relationship Id="rId484" Type="http://schemas.openxmlformats.org/officeDocument/2006/relationships/control" Target="../activeX/activeX481.xml"/><Relationship Id="rId705" Type="http://schemas.openxmlformats.org/officeDocument/2006/relationships/control" Target="../activeX/activeX702.xml"/><Relationship Id="rId137" Type="http://schemas.openxmlformats.org/officeDocument/2006/relationships/control" Target="../activeX/activeX134.xml"/><Relationship Id="rId302" Type="http://schemas.openxmlformats.org/officeDocument/2006/relationships/control" Target="../activeX/activeX299.xml"/><Relationship Id="rId344" Type="http://schemas.openxmlformats.org/officeDocument/2006/relationships/control" Target="../activeX/activeX341.xml"/><Relationship Id="rId691" Type="http://schemas.openxmlformats.org/officeDocument/2006/relationships/control" Target="../activeX/activeX688.xml"/><Relationship Id="rId747" Type="http://schemas.openxmlformats.org/officeDocument/2006/relationships/control" Target="../activeX/activeX744.xml"/><Relationship Id="rId41" Type="http://schemas.openxmlformats.org/officeDocument/2006/relationships/control" Target="../activeX/activeX38.xml"/><Relationship Id="rId83" Type="http://schemas.openxmlformats.org/officeDocument/2006/relationships/control" Target="../activeX/activeX80.xml"/><Relationship Id="rId179" Type="http://schemas.openxmlformats.org/officeDocument/2006/relationships/control" Target="../activeX/activeX176.xml"/><Relationship Id="rId386" Type="http://schemas.openxmlformats.org/officeDocument/2006/relationships/control" Target="../activeX/activeX383.xml"/><Relationship Id="rId551" Type="http://schemas.openxmlformats.org/officeDocument/2006/relationships/control" Target="../activeX/activeX548.xml"/><Relationship Id="rId593" Type="http://schemas.openxmlformats.org/officeDocument/2006/relationships/control" Target="../activeX/activeX590.xml"/><Relationship Id="rId607" Type="http://schemas.openxmlformats.org/officeDocument/2006/relationships/control" Target="../activeX/activeX604.xml"/><Relationship Id="rId649" Type="http://schemas.openxmlformats.org/officeDocument/2006/relationships/control" Target="../activeX/activeX646.xml"/><Relationship Id="rId190" Type="http://schemas.openxmlformats.org/officeDocument/2006/relationships/control" Target="../activeX/activeX187.xml"/><Relationship Id="rId204" Type="http://schemas.openxmlformats.org/officeDocument/2006/relationships/control" Target="../activeX/activeX201.xml"/><Relationship Id="rId246" Type="http://schemas.openxmlformats.org/officeDocument/2006/relationships/control" Target="../activeX/activeX243.xml"/><Relationship Id="rId288" Type="http://schemas.openxmlformats.org/officeDocument/2006/relationships/control" Target="../activeX/activeX285.xml"/><Relationship Id="rId411" Type="http://schemas.openxmlformats.org/officeDocument/2006/relationships/control" Target="../activeX/activeX408.xml"/><Relationship Id="rId453" Type="http://schemas.openxmlformats.org/officeDocument/2006/relationships/control" Target="../activeX/activeX450.xml"/><Relationship Id="rId509" Type="http://schemas.openxmlformats.org/officeDocument/2006/relationships/control" Target="../activeX/activeX506.xml"/><Relationship Id="rId660" Type="http://schemas.openxmlformats.org/officeDocument/2006/relationships/control" Target="../activeX/activeX657.xml"/><Relationship Id="rId106" Type="http://schemas.openxmlformats.org/officeDocument/2006/relationships/control" Target="../activeX/activeX103.xml"/><Relationship Id="rId313" Type="http://schemas.openxmlformats.org/officeDocument/2006/relationships/control" Target="../activeX/activeX310.xml"/><Relationship Id="rId495" Type="http://schemas.openxmlformats.org/officeDocument/2006/relationships/control" Target="../activeX/activeX492.xml"/><Relationship Id="rId716" Type="http://schemas.openxmlformats.org/officeDocument/2006/relationships/control" Target="../activeX/activeX713.xml"/><Relationship Id="rId758" Type="http://schemas.openxmlformats.org/officeDocument/2006/relationships/control" Target="../activeX/activeX755.xml"/><Relationship Id="rId10" Type="http://schemas.openxmlformats.org/officeDocument/2006/relationships/control" Target="../activeX/activeX7.xml"/><Relationship Id="rId52" Type="http://schemas.openxmlformats.org/officeDocument/2006/relationships/control" Target="../activeX/activeX49.xml"/><Relationship Id="rId94" Type="http://schemas.openxmlformats.org/officeDocument/2006/relationships/control" Target="../activeX/activeX91.xml"/><Relationship Id="rId148" Type="http://schemas.openxmlformats.org/officeDocument/2006/relationships/control" Target="../activeX/activeX145.xml"/><Relationship Id="rId355" Type="http://schemas.openxmlformats.org/officeDocument/2006/relationships/control" Target="../activeX/activeX352.xml"/><Relationship Id="rId397" Type="http://schemas.openxmlformats.org/officeDocument/2006/relationships/control" Target="../activeX/activeX394.xml"/><Relationship Id="rId520" Type="http://schemas.openxmlformats.org/officeDocument/2006/relationships/control" Target="../activeX/activeX517.xml"/><Relationship Id="rId562" Type="http://schemas.openxmlformats.org/officeDocument/2006/relationships/control" Target="../activeX/activeX559.xml"/><Relationship Id="rId618" Type="http://schemas.openxmlformats.org/officeDocument/2006/relationships/control" Target="../activeX/activeX615.xml"/><Relationship Id="rId215" Type="http://schemas.openxmlformats.org/officeDocument/2006/relationships/control" Target="../activeX/activeX212.xml"/><Relationship Id="rId257" Type="http://schemas.openxmlformats.org/officeDocument/2006/relationships/control" Target="../activeX/activeX254.xml"/><Relationship Id="rId422" Type="http://schemas.openxmlformats.org/officeDocument/2006/relationships/control" Target="../activeX/activeX419.xml"/><Relationship Id="rId464" Type="http://schemas.openxmlformats.org/officeDocument/2006/relationships/control" Target="../activeX/activeX461.xml"/><Relationship Id="rId299" Type="http://schemas.openxmlformats.org/officeDocument/2006/relationships/control" Target="../activeX/activeX296.xml"/><Relationship Id="rId727" Type="http://schemas.openxmlformats.org/officeDocument/2006/relationships/control" Target="../activeX/activeX724.xml"/><Relationship Id="rId63" Type="http://schemas.openxmlformats.org/officeDocument/2006/relationships/control" Target="../activeX/activeX60.xml"/><Relationship Id="rId159" Type="http://schemas.openxmlformats.org/officeDocument/2006/relationships/control" Target="../activeX/activeX156.xml"/><Relationship Id="rId366" Type="http://schemas.openxmlformats.org/officeDocument/2006/relationships/control" Target="../activeX/activeX363.xml"/><Relationship Id="rId573" Type="http://schemas.openxmlformats.org/officeDocument/2006/relationships/control" Target="../activeX/activeX570.xml"/><Relationship Id="rId780" Type="http://schemas.openxmlformats.org/officeDocument/2006/relationships/control" Target="../activeX/activeX777.xml"/><Relationship Id="rId226" Type="http://schemas.openxmlformats.org/officeDocument/2006/relationships/control" Target="../activeX/activeX223.xml"/><Relationship Id="rId433" Type="http://schemas.openxmlformats.org/officeDocument/2006/relationships/control" Target="../activeX/activeX4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D906"/>
  <sheetViews>
    <sheetView tabSelected="1" zoomScale="90" zoomScaleNormal="90" workbookViewId="0">
      <pane xSplit="5" ySplit="1" topLeftCell="F757" activePane="bottomRight" state="frozen"/>
      <selection pane="topRight" activeCell="F1" sqref="F1"/>
      <selection pane="bottomLeft" activeCell="A2" sqref="A2"/>
      <selection pane="bottomRight" activeCell="C767" sqref="C767"/>
    </sheetView>
  </sheetViews>
  <sheetFormatPr defaultColWidth="11.42578125" defaultRowHeight="15"/>
  <cols>
    <col min="1" max="1" width="6.7109375" style="13" customWidth="1"/>
    <col min="2" max="2" width="7.7109375" style="56" customWidth="1"/>
    <col min="3" max="3" width="53.28515625" style="43" customWidth="1"/>
    <col min="4" max="4" width="12.28515625" style="131" customWidth="1"/>
    <col min="5" max="5" width="13.85546875" style="43" customWidth="1"/>
    <col min="6" max="11" width="8.7109375" style="43" customWidth="1"/>
    <col min="12" max="13" width="9.42578125" style="43" customWidth="1"/>
    <col min="14" max="14" width="9" style="43" customWidth="1"/>
    <col min="15" max="16" width="9.28515625" style="43" customWidth="1"/>
    <col min="17" max="17" width="9.7109375" style="43" customWidth="1"/>
    <col min="18" max="19" width="8.7109375" style="43" customWidth="1"/>
    <col min="20" max="20" width="10.7109375" style="43" customWidth="1"/>
    <col min="21" max="21" width="9.7109375" style="43" customWidth="1"/>
    <col min="22" max="22" width="7.140625" style="43" customWidth="1"/>
    <col min="23" max="23" width="9.7109375" style="43" customWidth="1"/>
    <col min="24" max="25" width="8.7109375" style="43" customWidth="1"/>
    <col min="26" max="26" width="10.28515625" style="43" customWidth="1"/>
    <col min="27" max="27" width="9.7109375" style="43" customWidth="1"/>
    <col min="28" max="32" width="9.28515625" style="43" customWidth="1"/>
    <col min="33" max="33" width="11.7109375" style="43" customWidth="1"/>
    <col min="34" max="35" width="10.7109375" style="43" customWidth="1"/>
    <col min="36" max="42" width="8.7109375" style="43" customWidth="1"/>
    <col min="43" max="43" width="11.42578125" style="43" customWidth="1"/>
    <col min="44" max="44" width="7.140625" style="43" customWidth="1"/>
    <col min="45" max="46" width="9.85546875" style="43" customWidth="1"/>
    <col min="47" max="47" width="10" style="43" customWidth="1"/>
    <col min="48" max="48" width="9.28515625" style="43" customWidth="1"/>
    <col min="49" max="51" width="10.28515625" style="43" customWidth="1"/>
    <col min="52" max="52" width="8.7109375" style="43" customWidth="1"/>
    <col min="53" max="53" width="9.140625" style="43" customWidth="1"/>
    <col min="54" max="54" width="10.7109375" style="43" customWidth="1"/>
    <col min="55" max="55" width="7.42578125" style="43" customWidth="1"/>
    <col min="56" max="56" width="7.7109375" style="43" customWidth="1"/>
    <col min="57" max="57" width="8.7109375" style="43" customWidth="1"/>
    <col min="58" max="58" width="9.140625" style="43" customWidth="1"/>
    <col min="59" max="59" width="6.7109375" style="43" customWidth="1"/>
    <col min="60" max="60" width="9.140625" style="55" customWidth="1"/>
    <col min="61" max="61" width="7.7109375" style="43" customWidth="1"/>
    <col min="62" max="62" width="7.85546875" style="43" customWidth="1"/>
    <col min="63" max="64" width="9.140625" style="43" customWidth="1"/>
    <col min="65" max="65" width="7.7109375" style="43" customWidth="1"/>
    <col min="66" max="67" width="9.5703125" style="43" customWidth="1"/>
    <col min="68" max="70" width="10.7109375" style="43" customWidth="1"/>
    <col min="71" max="71" width="10.28515625" style="43" customWidth="1"/>
    <col min="72" max="72" width="10.7109375" style="43" customWidth="1"/>
    <col min="73" max="73" width="11.7109375" style="43" customWidth="1"/>
    <col min="74" max="81" width="11.42578125" style="43" customWidth="1"/>
    <col min="82" max="16384" width="11.42578125" style="43"/>
  </cols>
  <sheetData>
    <row r="1" spans="1:82" ht="39.950000000000003" customHeight="1">
      <c r="A1" s="67" t="s">
        <v>215</v>
      </c>
      <c r="B1" s="68" t="s">
        <v>175</v>
      </c>
      <c r="C1" s="68" t="s">
        <v>159</v>
      </c>
      <c r="D1" s="68" t="s">
        <v>148</v>
      </c>
      <c r="E1" s="68" t="s">
        <v>216</v>
      </c>
      <c r="F1" s="40" t="s">
        <v>236</v>
      </c>
      <c r="G1" s="40" t="s">
        <v>237</v>
      </c>
      <c r="H1" s="40" t="s">
        <v>238</v>
      </c>
      <c r="I1" s="40" t="s">
        <v>239</v>
      </c>
      <c r="J1" s="40" t="s">
        <v>240</v>
      </c>
      <c r="K1" s="40" t="s">
        <v>161</v>
      </c>
      <c r="L1" s="40" t="s">
        <v>184</v>
      </c>
      <c r="M1" s="40" t="s">
        <v>196</v>
      </c>
      <c r="N1" s="40" t="s">
        <v>185</v>
      </c>
      <c r="O1" s="40" t="s">
        <v>186</v>
      </c>
      <c r="P1" s="40" t="s">
        <v>171</v>
      </c>
      <c r="Q1" s="40" t="s">
        <v>243</v>
      </c>
      <c r="R1" s="40" t="s">
        <v>188</v>
      </c>
      <c r="S1" s="40" t="s">
        <v>189</v>
      </c>
      <c r="T1" s="40" t="s">
        <v>244</v>
      </c>
      <c r="U1" s="40" t="s">
        <v>152</v>
      </c>
      <c r="V1" s="40" t="s">
        <v>151</v>
      </c>
      <c r="W1" s="40" t="s">
        <v>191</v>
      </c>
      <c r="X1" s="40" t="s">
        <v>251</v>
      </c>
      <c r="Y1" s="40" t="s">
        <v>190</v>
      </c>
      <c r="Z1" s="40" t="s">
        <v>459</v>
      </c>
      <c r="AA1" s="40" t="s">
        <v>172</v>
      </c>
      <c r="AB1" s="40" t="s">
        <v>478</v>
      </c>
      <c r="AC1" s="40" t="s">
        <v>187</v>
      </c>
      <c r="AD1" s="40" t="s">
        <v>480</v>
      </c>
      <c r="AE1" s="40" t="s">
        <v>481</v>
      </c>
      <c r="AF1" s="40" t="s">
        <v>482</v>
      </c>
      <c r="AG1" s="39" t="s">
        <v>470</v>
      </c>
      <c r="AH1" s="39" t="s">
        <v>464</v>
      </c>
      <c r="AI1" s="39" t="s">
        <v>364</v>
      </c>
      <c r="AJ1" s="39" t="s">
        <v>465</v>
      </c>
      <c r="AK1" s="39" t="s">
        <v>253</v>
      </c>
      <c r="AL1" s="39" t="s">
        <v>196</v>
      </c>
      <c r="AM1" s="39" t="s">
        <v>365</v>
      </c>
      <c r="AN1" s="39" t="s">
        <v>461</v>
      </c>
      <c r="AO1" s="39" t="s">
        <v>366</v>
      </c>
      <c r="AP1" s="39" t="s">
        <v>462</v>
      </c>
      <c r="AQ1" s="39" t="s">
        <v>311</v>
      </c>
      <c r="AR1" s="39" t="s">
        <v>243</v>
      </c>
      <c r="AS1" s="39" t="s">
        <v>188</v>
      </c>
      <c r="AT1" s="39" t="s">
        <v>189</v>
      </c>
      <c r="AU1" s="39" t="s">
        <v>244</v>
      </c>
      <c r="AV1" s="39" t="s">
        <v>152</v>
      </c>
      <c r="AW1" s="39" t="s">
        <v>151</v>
      </c>
      <c r="AX1" s="39" t="s">
        <v>191</v>
      </c>
      <c r="AY1" s="39" t="s">
        <v>251</v>
      </c>
      <c r="AZ1" s="39" t="s">
        <v>190</v>
      </c>
      <c r="BA1" s="39" t="s">
        <v>457</v>
      </c>
      <c r="BB1" s="39" t="s">
        <v>172</v>
      </c>
      <c r="BC1" s="39" t="s">
        <v>478</v>
      </c>
      <c r="BD1" s="39" t="s">
        <v>480</v>
      </c>
      <c r="BE1" s="39" t="s">
        <v>481</v>
      </c>
      <c r="BF1" s="39" t="s">
        <v>482</v>
      </c>
      <c r="BG1" s="39" t="s">
        <v>187</v>
      </c>
      <c r="BH1" s="39" t="s">
        <v>322</v>
      </c>
      <c r="BI1" s="39" t="s">
        <v>153</v>
      </c>
      <c r="BJ1" s="39" t="s">
        <v>254</v>
      </c>
      <c r="BK1" s="39" t="s">
        <v>460</v>
      </c>
      <c r="BL1" s="39" t="s">
        <v>495</v>
      </c>
      <c r="BM1" s="39" t="s">
        <v>192</v>
      </c>
      <c r="BN1" s="39" t="s">
        <v>193</v>
      </c>
      <c r="BO1" s="39" t="s">
        <v>194</v>
      </c>
      <c r="BP1" s="39" t="s">
        <v>463</v>
      </c>
      <c r="BQ1" s="39" t="s">
        <v>195</v>
      </c>
      <c r="BR1" s="41" t="s">
        <v>368</v>
      </c>
      <c r="BS1" s="39" t="s">
        <v>174</v>
      </c>
      <c r="BT1" s="39" t="s">
        <v>458</v>
      </c>
      <c r="BU1" s="39" t="s">
        <v>198</v>
      </c>
      <c r="BV1" s="39" t="s">
        <v>197</v>
      </c>
      <c r="BW1" s="39" t="s">
        <v>155</v>
      </c>
      <c r="BX1" s="39" t="s">
        <v>154</v>
      </c>
      <c r="BY1" s="40" t="s">
        <v>199</v>
      </c>
      <c r="BZ1" s="39" t="s">
        <v>200</v>
      </c>
      <c r="CA1" s="21" t="s">
        <v>201</v>
      </c>
      <c r="CB1" s="21" t="s">
        <v>202</v>
      </c>
      <c r="CC1" s="21" t="s">
        <v>203</v>
      </c>
      <c r="CD1" s="21" t="s">
        <v>245</v>
      </c>
    </row>
    <row r="2" spans="1:82" ht="15" customHeight="1">
      <c r="A2" s="52" t="s">
        <v>146</v>
      </c>
      <c r="B2" s="45">
        <v>40057</v>
      </c>
      <c r="C2" s="46" t="s">
        <v>310</v>
      </c>
      <c r="D2" s="124" t="s">
        <v>362</v>
      </c>
      <c r="E2" s="66">
        <v>-40.81</v>
      </c>
      <c r="F2" s="79"/>
      <c r="G2" s="79"/>
      <c r="H2" s="79"/>
      <c r="I2" s="79"/>
      <c r="J2" s="79"/>
      <c r="K2" s="79"/>
      <c r="L2" s="79"/>
      <c r="M2" s="80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80"/>
      <c r="AP2" s="79"/>
      <c r="AQ2" s="66">
        <v>-40.81</v>
      </c>
      <c r="AR2" s="80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80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66">
        <v>-40.81</v>
      </c>
      <c r="CC2" s="79"/>
      <c r="CD2" s="81">
        <f t="shared" ref="CD2:CD18" si="0">E2-SUM(F2:BX2)</f>
        <v>0</v>
      </c>
    </row>
    <row r="3" spans="1:82" ht="15" customHeight="1">
      <c r="A3" s="44" t="s">
        <v>147</v>
      </c>
      <c r="B3" s="45">
        <v>40064</v>
      </c>
      <c r="C3" s="115" t="s">
        <v>484</v>
      </c>
      <c r="D3" s="126"/>
      <c r="E3" s="66">
        <v>26250</v>
      </c>
      <c r="F3" s="79"/>
      <c r="G3" s="79"/>
      <c r="H3" s="79"/>
      <c r="I3" s="79"/>
      <c r="J3" s="79"/>
      <c r="K3" s="66">
        <v>4825</v>
      </c>
      <c r="L3" s="80"/>
      <c r="M3" s="80"/>
      <c r="N3" s="80"/>
      <c r="O3" s="80"/>
      <c r="P3" s="80"/>
      <c r="Q3" s="80"/>
      <c r="R3" s="80"/>
      <c r="S3" s="80"/>
      <c r="T3" s="80"/>
      <c r="U3" s="80"/>
      <c r="V3" s="79"/>
      <c r="W3" s="80"/>
      <c r="X3" s="79"/>
      <c r="Y3" s="80"/>
      <c r="Z3" s="80"/>
      <c r="AA3" s="80"/>
      <c r="AB3" s="79"/>
      <c r="AC3" s="66">
        <v>21425</v>
      </c>
      <c r="AD3" s="79"/>
      <c r="AE3" s="79"/>
      <c r="AF3" s="79"/>
      <c r="AG3" s="79"/>
      <c r="AH3" s="79"/>
      <c r="AI3" s="79"/>
      <c r="AJ3" s="79"/>
      <c r="AK3" s="79"/>
      <c r="AL3" s="80"/>
      <c r="AM3" s="80"/>
      <c r="AN3" s="79"/>
      <c r="AO3" s="80"/>
      <c r="AP3" s="79"/>
      <c r="AQ3" s="80"/>
      <c r="AR3" s="79"/>
      <c r="AS3" s="80"/>
      <c r="AT3" s="80"/>
      <c r="AU3" s="79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79"/>
      <c r="BM3" s="80"/>
      <c r="BN3" s="80"/>
      <c r="BO3" s="80"/>
      <c r="BP3" s="80"/>
      <c r="BQ3" s="81"/>
      <c r="BR3" s="80"/>
      <c r="BS3" s="80"/>
      <c r="BT3" s="80"/>
      <c r="BU3" s="80"/>
      <c r="BV3" s="80"/>
      <c r="BW3" s="80"/>
      <c r="BX3" s="80"/>
      <c r="BY3" s="80"/>
      <c r="BZ3" s="80"/>
      <c r="CA3" s="66">
        <v>26250</v>
      </c>
      <c r="CB3" s="80"/>
      <c r="CC3" s="80"/>
      <c r="CD3" s="81">
        <f t="shared" si="0"/>
        <v>0</v>
      </c>
    </row>
    <row r="4" spans="1:82" ht="15" customHeight="1">
      <c r="A4" s="52" t="s">
        <v>146</v>
      </c>
      <c r="B4" s="45">
        <v>40065</v>
      </c>
      <c r="C4" s="46" t="s">
        <v>120</v>
      </c>
      <c r="D4" s="124" t="s">
        <v>313</v>
      </c>
      <c r="E4" s="66">
        <v>-39</v>
      </c>
      <c r="F4" s="79"/>
      <c r="G4" s="79"/>
      <c r="H4" s="79"/>
      <c r="I4" s="79"/>
      <c r="J4" s="79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79"/>
      <c r="W4" s="80"/>
      <c r="X4" s="79"/>
      <c r="Y4" s="80"/>
      <c r="Z4" s="80"/>
      <c r="AA4" s="80"/>
      <c r="AB4" s="79"/>
      <c r="AC4" s="80"/>
      <c r="AD4" s="79"/>
      <c r="AE4" s="79"/>
      <c r="AF4" s="79"/>
      <c r="AG4" s="80"/>
      <c r="AH4" s="79"/>
      <c r="AI4" s="79"/>
      <c r="AJ4" s="79"/>
      <c r="AK4" s="80"/>
      <c r="AL4" s="80"/>
      <c r="AM4" s="80"/>
      <c r="AN4" s="79"/>
      <c r="AO4" s="80"/>
      <c r="AP4" s="79"/>
      <c r="AQ4" s="80"/>
      <c r="AR4" s="79"/>
      <c r="AS4" s="80"/>
      <c r="AT4" s="80"/>
      <c r="AU4" s="79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79"/>
      <c r="BM4" s="80"/>
      <c r="BN4" s="80"/>
      <c r="BO4" s="80"/>
      <c r="BP4" s="80"/>
      <c r="BQ4" s="80"/>
      <c r="BR4" s="80"/>
      <c r="BS4" s="66">
        <v>-39</v>
      </c>
      <c r="BT4" s="80"/>
      <c r="BU4" s="80"/>
      <c r="BV4" s="80"/>
      <c r="BW4" s="80"/>
      <c r="BX4" s="80"/>
      <c r="BY4" s="80"/>
      <c r="BZ4" s="80"/>
      <c r="CA4" s="80"/>
      <c r="CB4" s="66">
        <v>-39</v>
      </c>
      <c r="CC4" s="80"/>
      <c r="CD4" s="81">
        <f t="shared" si="0"/>
        <v>0</v>
      </c>
    </row>
    <row r="5" spans="1:82" ht="15" customHeight="1">
      <c r="A5" s="44" t="s">
        <v>147</v>
      </c>
      <c r="B5" s="45">
        <v>40095</v>
      </c>
      <c r="C5" s="46" t="s">
        <v>164</v>
      </c>
      <c r="D5" s="126"/>
      <c r="E5" s="66">
        <v>-195</v>
      </c>
      <c r="F5" s="79"/>
      <c r="G5" s="79"/>
      <c r="H5" s="79"/>
      <c r="I5" s="79"/>
      <c r="J5" s="79"/>
      <c r="K5" s="80"/>
      <c r="L5" s="80"/>
      <c r="M5" s="80"/>
      <c r="N5" s="80"/>
      <c r="O5" s="80"/>
      <c r="P5" s="80"/>
      <c r="Q5" s="79"/>
      <c r="R5" s="80"/>
      <c r="S5" s="80"/>
      <c r="T5" s="79"/>
      <c r="U5" s="80"/>
      <c r="V5" s="79"/>
      <c r="W5" s="80"/>
      <c r="X5" s="79"/>
      <c r="Y5" s="80"/>
      <c r="Z5" s="80"/>
      <c r="AA5" s="80"/>
      <c r="AB5" s="79"/>
      <c r="AC5" s="80"/>
      <c r="AD5" s="79"/>
      <c r="AE5" s="79"/>
      <c r="AF5" s="79"/>
      <c r="AG5" s="66">
        <v>-200</v>
      </c>
      <c r="AH5" s="79"/>
      <c r="AI5" s="79"/>
      <c r="AJ5" s="79"/>
      <c r="AK5" s="79"/>
      <c r="AL5" s="80"/>
      <c r="AM5" s="81"/>
      <c r="AN5" s="81"/>
      <c r="AO5" s="81"/>
      <c r="AP5" s="81"/>
      <c r="AQ5" s="81"/>
      <c r="AR5" s="81"/>
      <c r="AS5" s="81"/>
      <c r="AT5" s="80"/>
      <c r="AU5" s="79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79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1">
        <f t="shared" si="0"/>
        <v>5</v>
      </c>
    </row>
    <row r="6" spans="1:82" ht="15" customHeight="1">
      <c r="A6" s="44" t="s">
        <v>147</v>
      </c>
      <c r="B6" s="45">
        <v>40095</v>
      </c>
      <c r="C6" s="46" t="s">
        <v>118</v>
      </c>
      <c r="D6" s="124" t="s">
        <v>445</v>
      </c>
      <c r="E6" s="66">
        <v>-1</v>
      </c>
      <c r="F6" s="79"/>
      <c r="G6" s="79"/>
      <c r="H6" s="79"/>
      <c r="I6" s="79"/>
      <c r="J6" s="79"/>
      <c r="K6" s="80"/>
      <c r="L6" s="80"/>
      <c r="M6" s="80"/>
      <c r="N6" s="80"/>
      <c r="O6" s="80"/>
      <c r="P6" s="80"/>
      <c r="Q6" s="79"/>
      <c r="R6" s="80"/>
      <c r="S6" s="80"/>
      <c r="T6" s="79"/>
      <c r="U6" s="80"/>
      <c r="V6" s="79"/>
      <c r="W6" s="80"/>
      <c r="X6" s="79"/>
      <c r="Y6" s="80"/>
      <c r="Z6" s="80"/>
      <c r="AA6" s="80"/>
      <c r="AB6" s="79"/>
      <c r="AC6" s="80"/>
      <c r="AD6" s="79"/>
      <c r="AE6" s="79"/>
      <c r="AF6" s="79"/>
      <c r="AG6" s="79"/>
      <c r="AH6" s="79"/>
      <c r="AI6" s="82"/>
      <c r="AJ6" s="82"/>
      <c r="AK6" s="79"/>
      <c r="AL6" s="80"/>
      <c r="AM6" s="80"/>
      <c r="AN6" s="79"/>
      <c r="AO6" s="80"/>
      <c r="AP6" s="79"/>
      <c r="AQ6" s="80"/>
      <c r="AR6" s="79"/>
      <c r="AS6" s="80"/>
      <c r="AT6" s="80"/>
      <c r="AU6" s="79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2"/>
      <c r="BM6" s="83">
        <v>-1</v>
      </c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1">
        <f t="shared" si="0"/>
        <v>0</v>
      </c>
    </row>
    <row r="7" spans="1:82" ht="15" customHeight="1">
      <c r="A7" s="44" t="s">
        <v>147</v>
      </c>
      <c r="B7" s="45">
        <v>40095</v>
      </c>
      <c r="C7" s="46" t="s">
        <v>165</v>
      </c>
      <c r="D7" s="126"/>
      <c r="E7" s="66">
        <v>-439</v>
      </c>
      <c r="F7" s="79"/>
      <c r="G7" s="79"/>
      <c r="H7" s="79"/>
      <c r="I7" s="79"/>
      <c r="J7" s="79"/>
      <c r="K7" s="80"/>
      <c r="L7" s="80"/>
      <c r="M7" s="80"/>
      <c r="N7" s="80"/>
      <c r="O7" s="80"/>
      <c r="P7" s="80"/>
      <c r="Q7" s="79"/>
      <c r="R7" s="80"/>
      <c r="S7" s="80"/>
      <c r="T7" s="79"/>
      <c r="U7" s="80"/>
      <c r="V7" s="79"/>
      <c r="W7" s="80"/>
      <c r="X7" s="79"/>
      <c r="Y7" s="80"/>
      <c r="Z7" s="80"/>
      <c r="AA7" s="80"/>
      <c r="AB7" s="79"/>
      <c r="AC7" s="80"/>
      <c r="AD7" s="79"/>
      <c r="AE7" s="79"/>
      <c r="AF7" s="79"/>
      <c r="AG7" s="79"/>
      <c r="AH7" s="79"/>
      <c r="AI7" s="79"/>
      <c r="AJ7" s="79"/>
      <c r="AK7" s="79"/>
      <c r="AL7" s="80"/>
      <c r="AM7" s="66">
        <v>-219.5</v>
      </c>
      <c r="AN7" s="79"/>
      <c r="AO7" s="66">
        <v>-219.5</v>
      </c>
      <c r="AP7" s="79"/>
      <c r="AQ7" s="80"/>
      <c r="AR7" s="79"/>
      <c r="AS7" s="80"/>
      <c r="AT7" s="80"/>
      <c r="AU7" s="79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79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1">
        <f t="shared" si="0"/>
        <v>0</v>
      </c>
    </row>
    <row r="8" spans="1:82" ht="15" customHeight="1">
      <c r="A8" s="44" t="s">
        <v>147</v>
      </c>
      <c r="B8" s="45">
        <v>40095</v>
      </c>
      <c r="C8" s="46" t="s">
        <v>118</v>
      </c>
      <c r="D8" s="124" t="s">
        <v>445</v>
      </c>
      <c r="E8" s="66">
        <v>-1.32</v>
      </c>
      <c r="F8" s="79"/>
      <c r="G8" s="79"/>
      <c r="H8" s="79"/>
      <c r="I8" s="79"/>
      <c r="J8" s="79"/>
      <c r="K8" s="80"/>
      <c r="L8" s="80"/>
      <c r="M8" s="80"/>
      <c r="N8" s="80"/>
      <c r="O8" s="80"/>
      <c r="P8" s="80"/>
      <c r="Q8" s="79"/>
      <c r="R8" s="80"/>
      <c r="S8" s="80"/>
      <c r="T8" s="79"/>
      <c r="U8" s="80"/>
      <c r="V8" s="79"/>
      <c r="W8" s="80"/>
      <c r="X8" s="79"/>
      <c r="Y8" s="80"/>
      <c r="Z8" s="80"/>
      <c r="AA8" s="80"/>
      <c r="AB8" s="79"/>
      <c r="AC8" s="80"/>
      <c r="AD8" s="79"/>
      <c r="AE8" s="79"/>
      <c r="AF8" s="79"/>
      <c r="AG8" s="79"/>
      <c r="AH8" s="79"/>
      <c r="AI8" s="79"/>
      <c r="AJ8" s="79"/>
      <c r="AK8" s="79"/>
      <c r="AL8" s="80"/>
      <c r="AM8" s="80"/>
      <c r="AN8" s="79"/>
      <c r="AO8" s="80"/>
      <c r="AP8" s="79"/>
      <c r="AQ8" s="80"/>
      <c r="AR8" s="79"/>
      <c r="AS8" s="80"/>
      <c r="AT8" s="80"/>
      <c r="AU8" s="79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79"/>
      <c r="BM8" s="66">
        <v>-1.32</v>
      </c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1">
        <f t="shared" si="0"/>
        <v>0</v>
      </c>
    </row>
    <row r="9" spans="1:82" ht="15" customHeight="1">
      <c r="A9" s="44" t="s">
        <v>147</v>
      </c>
      <c r="B9" s="45">
        <v>40095</v>
      </c>
      <c r="C9" s="46" t="s">
        <v>167</v>
      </c>
      <c r="D9" s="126"/>
      <c r="E9" s="66">
        <v>-85.5</v>
      </c>
      <c r="F9" s="80"/>
      <c r="G9" s="79"/>
      <c r="H9" s="79"/>
      <c r="I9" s="79"/>
      <c r="J9" s="79"/>
      <c r="K9" s="80"/>
      <c r="L9" s="80"/>
      <c r="M9" s="80"/>
      <c r="N9" s="80"/>
      <c r="O9" s="80"/>
      <c r="P9" s="80"/>
      <c r="Q9" s="79"/>
      <c r="R9" s="80"/>
      <c r="S9" s="80"/>
      <c r="T9" s="79"/>
      <c r="U9" s="80"/>
      <c r="V9" s="79"/>
      <c r="W9" s="80"/>
      <c r="X9" s="79"/>
      <c r="Y9" s="80"/>
      <c r="Z9" s="80"/>
      <c r="AA9" s="80"/>
      <c r="AB9" s="79"/>
      <c r="AC9" s="80"/>
      <c r="AD9" s="79"/>
      <c r="AE9" s="79"/>
      <c r="AF9" s="79"/>
      <c r="AG9" s="79"/>
      <c r="AH9" s="79"/>
      <c r="AI9" s="79"/>
      <c r="AJ9" s="79"/>
      <c r="AK9" s="79"/>
      <c r="AL9" s="80"/>
      <c r="AM9" s="66">
        <v>-85.5</v>
      </c>
      <c r="AN9" s="79"/>
      <c r="AO9" s="80"/>
      <c r="AP9" s="79"/>
      <c r="AQ9" s="80"/>
      <c r="AR9" s="79"/>
      <c r="AS9" s="80"/>
      <c r="AT9" s="80"/>
      <c r="AU9" s="79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79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1">
        <f t="shared" si="0"/>
        <v>0</v>
      </c>
    </row>
    <row r="10" spans="1:82" ht="15" customHeight="1">
      <c r="A10" s="44" t="s">
        <v>147</v>
      </c>
      <c r="B10" s="45">
        <v>40095</v>
      </c>
      <c r="C10" s="46" t="s">
        <v>118</v>
      </c>
      <c r="D10" s="124" t="s">
        <v>445</v>
      </c>
      <c r="E10" s="66">
        <v>-1</v>
      </c>
      <c r="F10" s="80"/>
      <c r="G10" s="79"/>
      <c r="H10" s="79"/>
      <c r="I10" s="79"/>
      <c r="J10" s="79"/>
      <c r="K10" s="80"/>
      <c r="L10" s="80"/>
      <c r="M10" s="80"/>
      <c r="N10" s="80"/>
      <c r="O10" s="80"/>
      <c r="P10" s="80"/>
      <c r="Q10" s="79"/>
      <c r="R10" s="80"/>
      <c r="S10" s="80"/>
      <c r="T10" s="79"/>
      <c r="U10" s="80"/>
      <c r="V10" s="79"/>
      <c r="W10" s="80"/>
      <c r="X10" s="79"/>
      <c r="Y10" s="80"/>
      <c r="Z10" s="80"/>
      <c r="AA10" s="80"/>
      <c r="AB10" s="79"/>
      <c r="AC10" s="80"/>
      <c r="AD10" s="79"/>
      <c r="AE10" s="79"/>
      <c r="AF10" s="79"/>
      <c r="AG10" s="79"/>
      <c r="AH10" s="79"/>
      <c r="AI10" s="79"/>
      <c r="AJ10" s="79"/>
      <c r="AK10" s="79"/>
      <c r="AL10" s="80"/>
      <c r="AM10" s="80"/>
      <c r="AN10" s="79"/>
      <c r="AO10" s="80"/>
      <c r="AP10" s="79"/>
      <c r="AQ10" s="80"/>
      <c r="AR10" s="79"/>
      <c r="AS10" s="80"/>
      <c r="AT10" s="80"/>
      <c r="AU10" s="79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79"/>
      <c r="BM10" s="66">
        <v>-1</v>
      </c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1">
        <f t="shared" si="0"/>
        <v>0</v>
      </c>
    </row>
    <row r="11" spans="1:82" ht="15" customHeight="1">
      <c r="A11" s="44" t="s">
        <v>147</v>
      </c>
      <c r="B11" s="45">
        <v>40095</v>
      </c>
      <c r="C11" s="46" t="s">
        <v>308</v>
      </c>
      <c r="D11" s="126"/>
      <c r="E11" s="66">
        <v>-166</v>
      </c>
      <c r="F11" s="80"/>
      <c r="G11" s="79"/>
      <c r="H11" s="79"/>
      <c r="I11" s="79"/>
      <c r="J11" s="79"/>
      <c r="K11" s="80"/>
      <c r="L11" s="80"/>
      <c r="M11" s="80"/>
      <c r="N11" s="80"/>
      <c r="O11" s="80"/>
      <c r="P11" s="80"/>
      <c r="Q11" s="79"/>
      <c r="R11" s="80"/>
      <c r="S11" s="80"/>
      <c r="T11" s="79"/>
      <c r="U11" s="80"/>
      <c r="V11" s="79"/>
      <c r="W11" s="80"/>
      <c r="X11" s="79"/>
      <c r="Y11" s="80"/>
      <c r="Z11" s="80"/>
      <c r="AA11" s="80"/>
      <c r="AB11" s="79"/>
      <c r="AC11" s="80"/>
      <c r="AD11" s="79"/>
      <c r="AE11" s="79"/>
      <c r="AF11" s="79"/>
      <c r="AG11" s="79"/>
      <c r="AH11" s="79"/>
      <c r="AI11" s="79"/>
      <c r="AJ11" s="79"/>
      <c r="AK11" s="79"/>
      <c r="AL11" s="80"/>
      <c r="AM11" s="80"/>
      <c r="AN11" s="79"/>
      <c r="AO11" s="66">
        <v>-166</v>
      </c>
      <c r="AP11" s="79"/>
      <c r="AQ11" s="80"/>
      <c r="AR11" s="79"/>
      <c r="AS11" s="80"/>
      <c r="AT11" s="80"/>
      <c r="AU11" s="79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79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1">
        <f t="shared" si="0"/>
        <v>0</v>
      </c>
    </row>
    <row r="12" spans="1:82" ht="15" customHeight="1">
      <c r="A12" s="44" t="s">
        <v>147</v>
      </c>
      <c r="B12" s="45">
        <v>40095</v>
      </c>
      <c r="C12" s="46" t="s">
        <v>118</v>
      </c>
      <c r="D12" s="124" t="s">
        <v>445</v>
      </c>
      <c r="E12" s="66">
        <v>-1</v>
      </c>
      <c r="F12" s="80"/>
      <c r="G12" s="79"/>
      <c r="H12" s="79"/>
      <c r="I12" s="79"/>
      <c r="J12" s="79"/>
      <c r="K12" s="80"/>
      <c r="L12" s="80"/>
      <c r="M12" s="80"/>
      <c r="N12" s="80"/>
      <c r="O12" s="80"/>
      <c r="P12" s="80"/>
      <c r="Q12" s="79"/>
      <c r="R12" s="80"/>
      <c r="S12" s="80"/>
      <c r="T12" s="79"/>
      <c r="U12" s="80"/>
      <c r="V12" s="79"/>
      <c r="W12" s="80"/>
      <c r="X12" s="79"/>
      <c r="Y12" s="80"/>
      <c r="Z12" s="80"/>
      <c r="AA12" s="80"/>
      <c r="AB12" s="79"/>
      <c r="AC12" s="80"/>
      <c r="AD12" s="79"/>
      <c r="AE12" s="79"/>
      <c r="AF12" s="79"/>
      <c r="AG12" s="79"/>
      <c r="AH12" s="79"/>
      <c r="AI12" s="79"/>
      <c r="AJ12" s="79"/>
      <c r="AK12" s="79"/>
      <c r="AL12" s="80"/>
      <c r="AM12" s="80"/>
      <c r="AN12" s="79"/>
      <c r="AO12" s="80"/>
      <c r="AP12" s="79"/>
      <c r="AQ12" s="80"/>
      <c r="AR12" s="79"/>
      <c r="AS12" s="80"/>
      <c r="AT12" s="80"/>
      <c r="AU12" s="79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79"/>
      <c r="BM12" s="66">
        <v>-1</v>
      </c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1">
        <f t="shared" si="0"/>
        <v>0</v>
      </c>
    </row>
    <row r="13" spans="1:82" ht="15" customHeight="1">
      <c r="A13" s="44" t="s">
        <v>147</v>
      </c>
      <c r="B13" s="45">
        <v>40101</v>
      </c>
      <c r="C13" s="46" t="s">
        <v>165</v>
      </c>
      <c r="D13" s="126"/>
      <c r="E13" s="66">
        <v>-50</v>
      </c>
      <c r="F13" s="80"/>
      <c r="G13" s="79"/>
      <c r="H13" s="79"/>
      <c r="I13" s="79"/>
      <c r="J13" s="79"/>
      <c r="K13" s="80"/>
      <c r="L13" s="80"/>
      <c r="M13" s="80"/>
      <c r="N13" s="80"/>
      <c r="O13" s="80"/>
      <c r="P13" s="80"/>
      <c r="Q13" s="79"/>
      <c r="R13" s="80"/>
      <c r="S13" s="80"/>
      <c r="T13" s="79"/>
      <c r="U13" s="80"/>
      <c r="V13" s="79"/>
      <c r="W13" s="80"/>
      <c r="X13" s="79"/>
      <c r="Y13" s="80"/>
      <c r="Z13" s="80"/>
      <c r="AA13" s="80"/>
      <c r="AB13" s="79"/>
      <c r="AC13" s="80"/>
      <c r="AD13" s="79"/>
      <c r="AE13" s="79"/>
      <c r="AF13" s="79"/>
      <c r="AG13" s="79"/>
      <c r="AH13" s="79"/>
      <c r="AI13" s="79"/>
      <c r="AJ13" s="79"/>
      <c r="AK13" s="79"/>
      <c r="AL13" s="80"/>
      <c r="AM13" s="66">
        <v>-25</v>
      </c>
      <c r="AN13" s="79"/>
      <c r="AO13" s="66">
        <v>-25</v>
      </c>
      <c r="AP13" s="79"/>
      <c r="AQ13" s="80"/>
      <c r="AR13" s="79"/>
      <c r="AS13" s="80"/>
      <c r="AT13" s="80"/>
      <c r="AU13" s="79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79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1">
        <f t="shared" si="0"/>
        <v>0</v>
      </c>
    </row>
    <row r="14" spans="1:82" ht="15" customHeight="1">
      <c r="A14" s="44" t="s">
        <v>147</v>
      </c>
      <c r="B14" s="45">
        <v>40101</v>
      </c>
      <c r="C14" s="46" t="s">
        <v>118</v>
      </c>
      <c r="D14" s="124" t="s">
        <v>445</v>
      </c>
      <c r="E14" s="66">
        <v>-1</v>
      </c>
      <c r="F14" s="80"/>
      <c r="G14" s="79"/>
      <c r="H14" s="79"/>
      <c r="I14" s="79"/>
      <c r="J14" s="79"/>
      <c r="K14" s="80"/>
      <c r="L14" s="80"/>
      <c r="M14" s="80"/>
      <c r="N14" s="80"/>
      <c r="O14" s="80"/>
      <c r="P14" s="80"/>
      <c r="Q14" s="79"/>
      <c r="R14" s="80"/>
      <c r="S14" s="80"/>
      <c r="T14" s="79"/>
      <c r="U14" s="80"/>
      <c r="V14" s="79"/>
      <c r="W14" s="80"/>
      <c r="X14" s="79"/>
      <c r="Y14" s="80"/>
      <c r="Z14" s="80"/>
      <c r="AA14" s="80"/>
      <c r="AB14" s="79"/>
      <c r="AC14" s="80"/>
      <c r="AD14" s="79"/>
      <c r="AE14" s="79"/>
      <c r="AF14" s="79"/>
      <c r="AG14" s="79"/>
      <c r="AH14" s="79"/>
      <c r="AI14" s="79"/>
      <c r="AJ14" s="79"/>
      <c r="AK14" s="79"/>
      <c r="AL14" s="80"/>
      <c r="AM14" s="80"/>
      <c r="AN14" s="79"/>
      <c r="AO14" s="80"/>
      <c r="AP14" s="79"/>
      <c r="AQ14" s="80"/>
      <c r="AR14" s="79"/>
      <c r="AS14" s="80"/>
      <c r="AT14" s="80"/>
      <c r="AU14" s="79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79"/>
      <c r="BM14" s="66">
        <v>-1</v>
      </c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1">
        <f t="shared" si="0"/>
        <v>0</v>
      </c>
    </row>
    <row r="15" spans="1:82" ht="15" customHeight="1">
      <c r="A15" s="44" t="s">
        <v>147</v>
      </c>
      <c r="B15" s="45">
        <v>40101</v>
      </c>
      <c r="C15" s="46" t="s">
        <v>372</v>
      </c>
      <c r="D15" s="126"/>
      <c r="E15" s="66">
        <v>-205</v>
      </c>
      <c r="F15" s="80"/>
      <c r="G15" s="79"/>
      <c r="H15" s="79"/>
      <c r="I15" s="79"/>
      <c r="J15" s="79"/>
      <c r="K15" s="80"/>
      <c r="L15" s="80"/>
      <c r="M15" s="80"/>
      <c r="N15" s="80"/>
      <c r="O15" s="80"/>
      <c r="P15" s="80"/>
      <c r="Q15" s="79"/>
      <c r="R15" s="80"/>
      <c r="S15" s="80"/>
      <c r="T15" s="79"/>
      <c r="U15" s="80"/>
      <c r="V15" s="79"/>
      <c r="W15" s="80"/>
      <c r="X15" s="79"/>
      <c r="Y15" s="80"/>
      <c r="Z15" s="80"/>
      <c r="AA15" s="80"/>
      <c r="AB15" s="79"/>
      <c r="AC15" s="80"/>
      <c r="AD15" s="79"/>
      <c r="AE15" s="79"/>
      <c r="AF15" s="79"/>
      <c r="AG15" s="66">
        <v>-200</v>
      </c>
      <c r="AH15" s="81"/>
      <c r="AI15" s="79"/>
      <c r="AJ15" s="79"/>
      <c r="AK15" s="79"/>
      <c r="AL15" s="80"/>
      <c r="AM15" s="81"/>
      <c r="AN15" s="81"/>
      <c r="AO15" s="81"/>
      <c r="AP15" s="81"/>
      <c r="AQ15" s="81"/>
      <c r="AR15" s="81"/>
      <c r="AS15" s="81"/>
      <c r="AT15" s="80"/>
      <c r="AU15" s="79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79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1">
        <f t="shared" si="0"/>
        <v>-5</v>
      </c>
    </row>
    <row r="16" spans="1:82" ht="15" customHeight="1">
      <c r="A16" s="44" t="s">
        <v>147</v>
      </c>
      <c r="B16" s="45">
        <v>40101</v>
      </c>
      <c r="C16" s="46" t="s">
        <v>118</v>
      </c>
      <c r="D16" s="124" t="s">
        <v>445</v>
      </c>
      <c r="E16" s="66">
        <v>-1</v>
      </c>
      <c r="F16" s="80"/>
      <c r="G16" s="79"/>
      <c r="H16" s="79"/>
      <c r="I16" s="79"/>
      <c r="J16" s="79"/>
      <c r="K16" s="80"/>
      <c r="L16" s="80"/>
      <c r="M16" s="80"/>
      <c r="N16" s="80"/>
      <c r="O16" s="80"/>
      <c r="P16" s="80"/>
      <c r="Q16" s="79"/>
      <c r="R16" s="80"/>
      <c r="S16" s="80"/>
      <c r="T16" s="79"/>
      <c r="U16" s="80"/>
      <c r="V16" s="79"/>
      <c r="W16" s="80"/>
      <c r="X16" s="79"/>
      <c r="Y16" s="80"/>
      <c r="Z16" s="80"/>
      <c r="AA16" s="80"/>
      <c r="AB16" s="79"/>
      <c r="AC16" s="80"/>
      <c r="AD16" s="79"/>
      <c r="AE16" s="79"/>
      <c r="AF16" s="79"/>
      <c r="AG16" s="79"/>
      <c r="AH16" s="79"/>
      <c r="AI16" s="79"/>
      <c r="AJ16" s="79"/>
      <c r="AK16" s="79"/>
      <c r="AL16" s="80"/>
      <c r="AM16" s="80"/>
      <c r="AN16" s="79"/>
      <c r="AO16" s="80"/>
      <c r="AP16" s="79"/>
      <c r="AQ16" s="80"/>
      <c r="AR16" s="79"/>
      <c r="AS16" s="80"/>
      <c r="AT16" s="80"/>
      <c r="AU16" s="79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79"/>
      <c r="BM16" s="66">
        <v>-1</v>
      </c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1">
        <f t="shared" si="0"/>
        <v>0</v>
      </c>
    </row>
    <row r="17" spans="1:82" ht="15" customHeight="1">
      <c r="A17" s="44" t="s">
        <v>147</v>
      </c>
      <c r="B17" s="45">
        <v>40106</v>
      </c>
      <c r="C17" s="109" t="s">
        <v>173</v>
      </c>
      <c r="D17" s="124" t="s">
        <v>445</v>
      </c>
      <c r="E17" s="66">
        <v>-3.06</v>
      </c>
      <c r="F17" s="80"/>
      <c r="G17" s="79"/>
      <c r="H17" s="79"/>
      <c r="I17" s="79"/>
      <c r="J17" s="79"/>
      <c r="K17" s="80"/>
      <c r="L17" s="80"/>
      <c r="M17" s="80"/>
      <c r="N17" s="80"/>
      <c r="O17" s="80"/>
      <c r="P17" s="80"/>
      <c r="Q17" s="79"/>
      <c r="R17" s="80"/>
      <c r="S17" s="80"/>
      <c r="T17" s="79"/>
      <c r="U17" s="80"/>
      <c r="V17" s="79"/>
      <c r="W17" s="80"/>
      <c r="X17" s="79"/>
      <c r="Y17" s="80"/>
      <c r="Z17" s="80"/>
      <c r="AA17" s="80"/>
      <c r="AB17" s="79"/>
      <c r="AC17" s="80"/>
      <c r="AD17" s="79"/>
      <c r="AE17" s="79"/>
      <c r="AF17" s="79"/>
      <c r="AG17" s="79"/>
      <c r="AH17" s="80"/>
      <c r="AI17" s="79"/>
      <c r="AJ17" s="79"/>
      <c r="AK17" s="79"/>
      <c r="AL17" s="80"/>
      <c r="AM17" s="80"/>
      <c r="AN17" s="79"/>
      <c r="AO17" s="80"/>
      <c r="AP17" s="79"/>
      <c r="AQ17" s="80"/>
      <c r="AR17" s="79"/>
      <c r="AS17" s="80"/>
      <c r="AT17" s="80"/>
      <c r="AU17" s="79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79"/>
      <c r="BM17" s="80"/>
      <c r="BN17" s="80"/>
      <c r="BO17" s="80"/>
      <c r="BP17" s="66">
        <v>-3.06</v>
      </c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1">
        <f t="shared" si="0"/>
        <v>0</v>
      </c>
    </row>
    <row r="18" spans="1:82" ht="15" customHeight="1" thickBot="1">
      <c r="A18" s="44" t="s">
        <v>147</v>
      </c>
      <c r="B18" s="45">
        <v>40116</v>
      </c>
      <c r="C18" s="115" t="s">
        <v>36</v>
      </c>
      <c r="D18" s="128"/>
      <c r="E18" s="66">
        <v>-61.9</v>
      </c>
      <c r="F18" s="80"/>
      <c r="G18" s="79"/>
      <c r="H18" s="79"/>
      <c r="I18" s="79"/>
      <c r="J18" s="79"/>
      <c r="K18" s="80"/>
      <c r="L18" s="80"/>
      <c r="M18" s="80"/>
      <c r="N18" s="80"/>
      <c r="O18" s="80"/>
      <c r="P18" s="80"/>
      <c r="Q18" s="79"/>
      <c r="R18" s="80"/>
      <c r="S18" s="80"/>
      <c r="T18" s="79"/>
      <c r="U18" s="80"/>
      <c r="V18" s="79"/>
      <c r="W18" s="80"/>
      <c r="X18" s="79"/>
      <c r="Y18" s="80"/>
      <c r="Z18" s="80"/>
      <c r="AA18" s="80"/>
      <c r="AB18" s="79"/>
      <c r="AC18" s="80"/>
      <c r="AD18" s="79"/>
      <c r="AE18" s="79"/>
      <c r="AF18" s="79"/>
      <c r="AG18" s="79"/>
      <c r="AH18" s="66">
        <v>-61.9</v>
      </c>
      <c r="AI18" s="79"/>
      <c r="AJ18" s="79"/>
      <c r="AK18" s="79"/>
      <c r="AL18" s="80"/>
      <c r="AM18" s="80"/>
      <c r="AN18" s="79"/>
      <c r="AO18" s="80"/>
      <c r="AP18" s="79"/>
      <c r="AQ18" s="80"/>
      <c r="AR18" s="79"/>
      <c r="AS18" s="80"/>
      <c r="AT18" s="80"/>
      <c r="AU18" s="79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79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1">
        <f t="shared" si="0"/>
        <v>0</v>
      </c>
    </row>
    <row r="19" spans="1:82" ht="15" customHeight="1" thickTop="1" thickBot="1">
      <c r="A19" s="12"/>
      <c r="B19" s="48"/>
      <c r="C19" s="49" t="s">
        <v>1</v>
      </c>
      <c r="D19" s="129"/>
      <c r="E19" s="76">
        <f t="shared" ref="E19:AJ19" si="1">SUM(E2:E18)</f>
        <v>24958.409999999996</v>
      </c>
      <c r="F19" s="76">
        <f t="shared" si="1"/>
        <v>0</v>
      </c>
      <c r="G19" s="76">
        <f t="shared" si="1"/>
        <v>0</v>
      </c>
      <c r="H19" s="76">
        <f t="shared" si="1"/>
        <v>0</v>
      </c>
      <c r="I19" s="76">
        <f t="shared" si="1"/>
        <v>0</v>
      </c>
      <c r="J19" s="76">
        <f t="shared" si="1"/>
        <v>0</v>
      </c>
      <c r="K19" s="76">
        <f t="shared" si="1"/>
        <v>4825</v>
      </c>
      <c r="L19" s="76">
        <f t="shared" si="1"/>
        <v>0</v>
      </c>
      <c r="M19" s="76">
        <f t="shared" si="1"/>
        <v>0</v>
      </c>
      <c r="N19" s="76">
        <f t="shared" si="1"/>
        <v>0</v>
      </c>
      <c r="O19" s="76">
        <f t="shared" si="1"/>
        <v>0</v>
      </c>
      <c r="P19" s="76">
        <f t="shared" si="1"/>
        <v>0</v>
      </c>
      <c r="Q19" s="76">
        <f t="shared" si="1"/>
        <v>0</v>
      </c>
      <c r="R19" s="76">
        <f t="shared" si="1"/>
        <v>0</v>
      </c>
      <c r="S19" s="76">
        <f t="shared" si="1"/>
        <v>0</v>
      </c>
      <c r="T19" s="76">
        <f t="shared" si="1"/>
        <v>0</v>
      </c>
      <c r="U19" s="76">
        <f t="shared" si="1"/>
        <v>0</v>
      </c>
      <c r="V19" s="76">
        <f t="shared" si="1"/>
        <v>0</v>
      </c>
      <c r="W19" s="76">
        <f t="shared" si="1"/>
        <v>0</v>
      </c>
      <c r="X19" s="76">
        <f t="shared" si="1"/>
        <v>0</v>
      </c>
      <c r="Y19" s="76">
        <f t="shared" si="1"/>
        <v>0</v>
      </c>
      <c r="Z19" s="76">
        <f t="shared" si="1"/>
        <v>0</v>
      </c>
      <c r="AA19" s="76">
        <f t="shared" si="1"/>
        <v>0</v>
      </c>
      <c r="AB19" s="76">
        <f t="shared" si="1"/>
        <v>0</v>
      </c>
      <c r="AC19" s="76">
        <f t="shared" si="1"/>
        <v>21425</v>
      </c>
      <c r="AD19" s="76">
        <f t="shared" si="1"/>
        <v>0</v>
      </c>
      <c r="AE19" s="76">
        <f t="shared" si="1"/>
        <v>0</v>
      </c>
      <c r="AF19" s="76">
        <f t="shared" si="1"/>
        <v>0</v>
      </c>
      <c r="AG19" s="76">
        <f t="shared" si="1"/>
        <v>-400</v>
      </c>
      <c r="AH19" s="76">
        <f t="shared" si="1"/>
        <v>-61.9</v>
      </c>
      <c r="AI19" s="76">
        <f t="shared" si="1"/>
        <v>0</v>
      </c>
      <c r="AJ19" s="76">
        <f t="shared" si="1"/>
        <v>0</v>
      </c>
      <c r="AK19" s="76">
        <f t="shared" ref="AK19:BQ19" si="2">SUM(AK2:AK18)</f>
        <v>0</v>
      </c>
      <c r="AL19" s="76">
        <f t="shared" si="2"/>
        <v>0</v>
      </c>
      <c r="AM19" s="76">
        <f t="shared" si="2"/>
        <v>-330</v>
      </c>
      <c r="AN19" s="76">
        <f t="shared" si="2"/>
        <v>0</v>
      </c>
      <c r="AO19" s="76">
        <f t="shared" si="2"/>
        <v>-410.5</v>
      </c>
      <c r="AP19" s="76">
        <f t="shared" si="2"/>
        <v>0</v>
      </c>
      <c r="AQ19" s="76">
        <f t="shared" si="2"/>
        <v>-40.81</v>
      </c>
      <c r="AR19" s="76">
        <f t="shared" si="2"/>
        <v>0</v>
      </c>
      <c r="AS19" s="76">
        <f t="shared" si="2"/>
        <v>0</v>
      </c>
      <c r="AT19" s="76">
        <f t="shared" si="2"/>
        <v>0</v>
      </c>
      <c r="AU19" s="76">
        <f t="shared" si="2"/>
        <v>0</v>
      </c>
      <c r="AV19" s="76">
        <f t="shared" si="2"/>
        <v>0</v>
      </c>
      <c r="AW19" s="76">
        <f t="shared" si="2"/>
        <v>0</v>
      </c>
      <c r="AX19" s="76">
        <f t="shared" si="2"/>
        <v>0</v>
      </c>
      <c r="AY19" s="76">
        <f t="shared" si="2"/>
        <v>0</v>
      </c>
      <c r="AZ19" s="76">
        <f t="shared" si="2"/>
        <v>0</v>
      </c>
      <c r="BA19" s="76">
        <f t="shared" si="2"/>
        <v>0</v>
      </c>
      <c r="BB19" s="76">
        <f t="shared" si="2"/>
        <v>0</v>
      </c>
      <c r="BC19" s="76">
        <f t="shared" si="2"/>
        <v>0</v>
      </c>
      <c r="BD19" s="76">
        <f t="shared" si="2"/>
        <v>0</v>
      </c>
      <c r="BE19" s="76">
        <f t="shared" si="2"/>
        <v>0</v>
      </c>
      <c r="BF19" s="76">
        <f t="shared" si="2"/>
        <v>0</v>
      </c>
      <c r="BG19" s="76">
        <f t="shared" si="2"/>
        <v>0</v>
      </c>
      <c r="BH19" s="76">
        <f t="shared" si="2"/>
        <v>0</v>
      </c>
      <c r="BI19" s="76">
        <f t="shared" si="2"/>
        <v>0</v>
      </c>
      <c r="BJ19" s="76">
        <f t="shared" si="2"/>
        <v>0</v>
      </c>
      <c r="BK19" s="76">
        <f t="shared" si="2"/>
        <v>0</v>
      </c>
      <c r="BL19" s="76"/>
      <c r="BM19" s="76">
        <f t="shared" si="2"/>
        <v>-6.32</v>
      </c>
      <c r="BN19" s="76">
        <f t="shared" si="2"/>
        <v>0</v>
      </c>
      <c r="BO19" s="76">
        <f t="shared" si="2"/>
        <v>0</v>
      </c>
      <c r="BP19" s="76">
        <f t="shared" si="2"/>
        <v>-3.06</v>
      </c>
      <c r="BQ19" s="76">
        <f t="shared" si="2"/>
        <v>0</v>
      </c>
      <c r="BR19" s="76">
        <f t="shared" ref="BR19:BX19" si="3">SUM(BR2:BR18)</f>
        <v>0</v>
      </c>
      <c r="BS19" s="76">
        <f t="shared" si="3"/>
        <v>-39</v>
      </c>
      <c r="BT19" s="76">
        <f t="shared" si="3"/>
        <v>0</v>
      </c>
      <c r="BU19" s="76">
        <f t="shared" si="3"/>
        <v>0</v>
      </c>
      <c r="BV19" s="76">
        <f t="shared" si="3"/>
        <v>0</v>
      </c>
      <c r="BW19" s="76">
        <f t="shared" si="3"/>
        <v>0</v>
      </c>
      <c r="BX19" s="76">
        <f t="shared" si="3"/>
        <v>0</v>
      </c>
      <c r="BY19" s="77">
        <f>SUM(F19:AC19)</f>
        <v>26250</v>
      </c>
      <c r="BZ19" s="77">
        <f>SUM(AG19:BW19)</f>
        <v>-1291.5899999999999</v>
      </c>
      <c r="CA19" s="84">
        <f>SUM(CA2:CA18)</f>
        <v>26250</v>
      </c>
      <c r="CB19" s="84">
        <f>SUM(CB2:CB18)</f>
        <v>-79.81</v>
      </c>
      <c r="CC19" s="84">
        <f>SUM(CC2:CC18)</f>
        <v>0</v>
      </c>
      <c r="CD19" s="81"/>
    </row>
    <row r="20" spans="1:82" ht="15" customHeight="1" thickTop="1">
      <c r="A20" s="44" t="s">
        <v>147</v>
      </c>
      <c r="B20" s="45">
        <v>40087</v>
      </c>
      <c r="C20" s="46" t="s">
        <v>178</v>
      </c>
      <c r="D20" s="124" t="s">
        <v>445</v>
      </c>
      <c r="E20" s="66">
        <v>-10</v>
      </c>
      <c r="F20" s="80"/>
      <c r="G20" s="79"/>
      <c r="H20" s="79"/>
      <c r="I20" s="79"/>
      <c r="J20" s="79"/>
      <c r="K20" s="80"/>
      <c r="L20" s="80"/>
      <c r="M20" s="80"/>
      <c r="N20" s="80"/>
      <c r="O20" s="80"/>
      <c r="P20" s="80"/>
      <c r="Q20" s="79"/>
      <c r="R20" s="80"/>
      <c r="S20" s="80"/>
      <c r="T20" s="79"/>
      <c r="U20" s="80"/>
      <c r="V20" s="79"/>
      <c r="W20" s="80"/>
      <c r="X20" s="79"/>
      <c r="Y20" s="80"/>
      <c r="Z20" s="80"/>
      <c r="AA20" s="80"/>
      <c r="AB20" s="79"/>
      <c r="AC20" s="79"/>
      <c r="AD20" s="79"/>
      <c r="AE20" s="79"/>
      <c r="AF20" s="79"/>
      <c r="AG20" s="79"/>
      <c r="AH20" s="79"/>
      <c r="AI20" s="85"/>
      <c r="AJ20" s="85"/>
      <c r="AK20" s="81"/>
      <c r="AL20" s="80"/>
      <c r="AM20" s="80"/>
      <c r="AN20" s="79"/>
      <c r="AO20" s="80"/>
      <c r="AP20" s="79"/>
      <c r="AQ20" s="80"/>
      <c r="AR20" s="79"/>
      <c r="AS20" s="80"/>
      <c r="AT20" s="80"/>
      <c r="AU20" s="79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1"/>
      <c r="BK20" s="80"/>
      <c r="BL20" s="79"/>
      <c r="BM20" s="80"/>
      <c r="BN20" s="81"/>
      <c r="BO20" s="81"/>
      <c r="BP20" s="80"/>
      <c r="BQ20" s="66">
        <v>-10</v>
      </c>
      <c r="BR20" s="80"/>
      <c r="BS20" s="81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1">
        <f t="shared" ref="CD20:CD51" si="4">E20-SUM(F20:BX20)</f>
        <v>0</v>
      </c>
    </row>
    <row r="21" spans="1:82" ht="15" customHeight="1">
      <c r="A21" s="44" t="s">
        <v>147</v>
      </c>
      <c r="B21" s="45">
        <v>40088</v>
      </c>
      <c r="C21" s="46" t="s">
        <v>176</v>
      </c>
      <c r="D21" s="124" t="s">
        <v>379</v>
      </c>
      <c r="E21" s="66">
        <v>-246.96</v>
      </c>
      <c r="F21" s="80"/>
      <c r="G21" s="79"/>
      <c r="H21" s="79"/>
      <c r="I21" s="79"/>
      <c r="J21" s="79"/>
      <c r="K21" s="80"/>
      <c r="L21" s="80"/>
      <c r="M21" s="80"/>
      <c r="N21" s="80"/>
      <c r="O21" s="80"/>
      <c r="P21" s="80"/>
      <c r="Q21" s="79"/>
      <c r="R21" s="80"/>
      <c r="S21" s="80"/>
      <c r="T21" s="79"/>
      <c r="U21" s="80"/>
      <c r="V21" s="79"/>
      <c r="W21" s="80"/>
      <c r="X21" s="79"/>
      <c r="Y21" s="80"/>
      <c r="Z21" s="80"/>
      <c r="AA21" s="80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80"/>
      <c r="AM21" s="80"/>
      <c r="AN21" s="79"/>
      <c r="AO21" s="80"/>
      <c r="AP21" s="79"/>
      <c r="AQ21" s="80"/>
      <c r="AR21" s="79"/>
      <c r="AS21" s="80"/>
      <c r="AT21" s="80"/>
      <c r="AU21" s="79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79"/>
      <c r="BM21" s="80"/>
      <c r="BN21" s="80"/>
      <c r="BO21" s="80"/>
      <c r="BP21" s="80"/>
      <c r="BQ21" s="80"/>
      <c r="BR21" s="66">
        <v>-246.96</v>
      </c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1">
        <f t="shared" si="4"/>
        <v>0</v>
      </c>
    </row>
    <row r="22" spans="1:82" ht="15" customHeight="1">
      <c r="A22" s="44" t="s">
        <v>147</v>
      </c>
      <c r="B22" s="45">
        <v>40095</v>
      </c>
      <c r="C22" s="46" t="s">
        <v>123</v>
      </c>
      <c r="D22" s="124" t="s">
        <v>256</v>
      </c>
      <c r="E22" s="66">
        <v>-448</v>
      </c>
      <c r="F22" s="80"/>
      <c r="G22" s="79"/>
      <c r="H22" s="79"/>
      <c r="I22" s="79"/>
      <c r="J22" s="79"/>
      <c r="K22" s="80"/>
      <c r="L22" s="80"/>
      <c r="M22" s="80"/>
      <c r="N22" s="80"/>
      <c r="O22" s="80"/>
      <c r="P22" s="80"/>
      <c r="Q22" s="79"/>
      <c r="R22" s="80"/>
      <c r="S22" s="80"/>
      <c r="T22" s="79"/>
      <c r="U22" s="80"/>
      <c r="V22" s="79"/>
      <c r="W22" s="80"/>
      <c r="X22" s="79"/>
      <c r="Y22" s="80"/>
      <c r="Z22" s="80"/>
      <c r="AA22" s="80"/>
      <c r="AB22" s="79"/>
      <c r="AC22" s="79"/>
      <c r="AD22" s="79"/>
      <c r="AE22" s="79"/>
      <c r="AF22" s="79"/>
      <c r="AG22" s="80"/>
      <c r="AH22" s="79"/>
      <c r="AI22" s="80"/>
      <c r="AJ22" s="79"/>
      <c r="AK22" s="79"/>
      <c r="AL22" s="66">
        <v>-448</v>
      </c>
      <c r="AM22" s="80"/>
      <c r="AN22" s="79"/>
      <c r="AO22" s="80"/>
      <c r="AP22" s="79"/>
      <c r="AQ22" s="80"/>
      <c r="AR22" s="79"/>
      <c r="AS22" s="80"/>
      <c r="AT22" s="80"/>
      <c r="AU22" s="79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79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1">
        <f t="shared" si="4"/>
        <v>0</v>
      </c>
    </row>
    <row r="23" spans="1:82" ht="15" customHeight="1">
      <c r="A23" s="44" t="s">
        <v>147</v>
      </c>
      <c r="B23" s="45">
        <v>40095</v>
      </c>
      <c r="C23" s="46" t="s">
        <v>118</v>
      </c>
      <c r="D23" s="124" t="s">
        <v>445</v>
      </c>
      <c r="E23" s="66">
        <v>-1.34</v>
      </c>
      <c r="F23" s="80"/>
      <c r="G23" s="79"/>
      <c r="H23" s="79"/>
      <c r="I23" s="79"/>
      <c r="J23" s="79"/>
      <c r="K23" s="80"/>
      <c r="L23" s="80"/>
      <c r="M23" s="80"/>
      <c r="N23" s="80"/>
      <c r="O23" s="80"/>
      <c r="P23" s="80"/>
      <c r="Q23" s="79"/>
      <c r="R23" s="80"/>
      <c r="S23" s="80"/>
      <c r="T23" s="79"/>
      <c r="U23" s="80"/>
      <c r="V23" s="79"/>
      <c r="W23" s="80"/>
      <c r="X23" s="79"/>
      <c r="Y23" s="80"/>
      <c r="Z23" s="80"/>
      <c r="AA23" s="80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80"/>
      <c r="AM23" s="80"/>
      <c r="AN23" s="79"/>
      <c r="AO23" s="80"/>
      <c r="AP23" s="79"/>
      <c r="AQ23" s="80"/>
      <c r="AR23" s="79"/>
      <c r="AS23" s="80"/>
      <c r="AT23" s="80"/>
      <c r="AU23" s="79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79"/>
      <c r="BM23" s="66">
        <v>-1.34</v>
      </c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1">
        <f t="shared" si="4"/>
        <v>0</v>
      </c>
    </row>
    <row r="24" spans="1:82" ht="15" customHeight="1">
      <c r="A24" s="52" t="s">
        <v>146</v>
      </c>
      <c r="B24" s="45">
        <v>40095</v>
      </c>
      <c r="C24" s="46" t="s">
        <v>312</v>
      </c>
      <c r="D24" s="124" t="s">
        <v>314</v>
      </c>
      <c r="E24" s="66">
        <v>-22.5</v>
      </c>
      <c r="F24" s="79"/>
      <c r="G24" s="79"/>
      <c r="H24" s="79"/>
      <c r="I24" s="79"/>
      <c r="J24" s="79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79"/>
      <c r="W24" s="80"/>
      <c r="X24" s="79"/>
      <c r="Y24" s="80"/>
      <c r="Z24" s="80"/>
      <c r="AA24" s="80"/>
      <c r="AB24" s="79"/>
      <c r="AC24" s="79"/>
      <c r="AD24" s="79"/>
      <c r="AE24" s="79"/>
      <c r="AF24" s="79"/>
      <c r="AG24" s="80"/>
      <c r="AH24" s="79"/>
      <c r="AI24" s="79"/>
      <c r="AJ24" s="79"/>
      <c r="AK24" s="80"/>
      <c r="AL24" s="80"/>
      <c r="AM24" s="80"/>
      <c r="AN24" s="79"/>
      <c r="AO24" s="80"/>
      <c r="AP24" s="79"/>
      <c r="AQ24" s="80"/>
      <c r="AR24" s="79"/>
      <c r="AS24" s="80"/>
      <c r="AT24" s="80"/>
      <c r="AU24" s="79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79"/>
      <c r="BM24" s="80"/>
      <c r="BN24" s="80"/>
      <c r="BO24" s="80"/>
      <c r="BP24" s="80"/>
      <c r="BQ24" s="80"/>
      <c r="BR24" s="80"/>
      <c r="BS24" s="80"/>
      <c r="BT24" s="80"/>
      <c r="BU24" s="66">
        <v>-22.5</v>
      </c>
      <c r="BV24" s="80"/>
      <c r="BW24" s="80"/>
      <c r="BX24" s="80"/>
      <c r="BY24" s="80"/>
      <c r="BZ24" s="80"/>
      <c r="CA24" s="80"/>
      <c r="CB24" s="66">
        <v>-22.5</v>
      </c>
      <c r="CC24" s="80"/>
      <c r="CD24" s="81">
        <f t="shared" si="4"/>
        <v>0</v>
      </c>
    </row>
    <row r="25" spans="1:82" ht="15" customHeight="1">
      <c r="A25" s="44" t="s">
        <v>147</v>
      </c>
      <c r="B25" s="45">
        <v>40156</v>
      </c>
      <c r="C25" s="46" t="s">
        <v>143</v>
      </c>
      <c r="D25" s="126"/>
      <c r="E25" s="66">
        <v>862.5</v>
      </c>
      <c r="F25" s="80"/>
      <c r="G25" s="79"/>
      <c r="H25" s="79"/>
      <c r="I25" s="79"/>
      <c r="J25" s="79"/>
      <c r="K25" s="80"/>
      <c r="L25" s="80"/>
      <c r="M25" s="80"/>
      <c r="N25" s="80"/>
      <c r="O25" s="66">
        <v>862.5</v>
      </c>
      <c r="P25" s="80"/>
      <c r="Q25" s="79"/>
      <c r="R25" s="80"/>
      <c r="S25" s="80"/>
      <c r="T25" s="79"/>
      <c r="U25" s="80"/>
      <c r="V25" s="79"/>
      <c r="W25" s="80"/>
      <c r="X25" s="79"/>
      <c r="Y25" s="80"/>
      <c r="Z25" s="80"/>
      <c r="AA25" s="80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80"/>
      <c r="AM25" s="80"/>
      <c r="AN25" s="79"/>
      <c r="AO25" s="80"/>
      <c r="AP25" s="79"/>
      <c r="AQ25" s="80"/>
      <c r="AR25" s="79"/>
      <c r="AS25" s="80"/>
      <c r="AT25" s="80"/>
      <c r="AU25" s="79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79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1">
        <f t="shared" si="4"/>
        <v>0</v>
      </c>
    </row>
    <row r="26" spans="1:82" ht="15" customHeight="1">
      <c r="A26" s="44" t="s">
        <v>147</v>
      </c>
      <c r="B26" s="45">
        <v>40156</v>
      </c>
      <c r="C26" s="46" t="s">
        <v>118</v>
      </c>
      <c r="D26" s="124" t="s">
        <v>445</v>
      </c>
      <c r="E26" s="66">
        <v>-6.4</v>
      </c>
      <c r="F26" s="80"/>
      <c r="G26" s="79"/>
      <c r="H26" s="79"/>
      <c r="I26" s="79"/>
      <c r="J26" s="79"/>
      <c r="K26" s="80"/>
      <c r="L26" s="80"/>
      <c r="M26" s="80"/>
      <c r="N26" s="80"/>
      <c r="O26" s="80"/>
      <c r="P26" s="80"/>
      <c r="Q26" s="79"/>
      <c r="R26" s="80"/>
      <c r="S26" s="80"/>
      <c r="T26" s="79"/>
      <c r="U26" s="80"/>
      <c r="V26" s="79"/>
      <c r="W26" s="80"/>
      <c r="X26" s="79"/>
      <c r="Y26" s="80"/>
      <c r="Z26" s="80"/>
      <c r="AA26" s="80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80"/>
      <c r="AM26" s="80"/>
      <c r="AN26" s="79"/>
      <c r="AO26" s="80"/>
      <c r="AP26" s="79"/>
      <c r="AQ26" s="80"/>
      <c r="AR26" s="79"/>
      <c r="AS26" s="80"/>
      <c r="AT26" s="80"/>
      <c r="AU26" s="79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79"/>
      <c r="BM26" s="80"/>
      <c r="BN26" s="66">
        <v>-6.4</v>
      </c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1">
        <f t="shared" si="4"/>
        <v>0</v>
      </c>
    </row>
    <row r="27" spans="1:82" ht="15" customHeight="1">
      <c r="A27" s="44" t="s">
        <v>147</v>
      </c>
      <c r="B27" s="45">
        <v>40156</v>
      </c>
      <c r="C27" s="46" t="s">
        <v>129</v>
      </c>
      <c r="D27" s="124" t="s">
        <v>445</v>
      </c>
      <c r="E27" s="66">
        <v>-2.46</v>
      </c>
      <c r="F27" s="80"/>
      <c r="G27" s="79"/>
      <c r="H27" s="79"/>
      <c r="I27" s="79"/>
      <c r="J27" s="79"/>
      <c r="K27" s="80"/>
      <c r="L27" s="80"/>
      <c r="M27" s="80"/>
      <c r="N27" s="80"/>
      <c r="O27" s="80"/>
      <c r="P27" s="80"/>
      <c r="Q27" s="79"/>
      <c r="R27" s="80"/>
      <c r="S27" s="80"/>
      <c r="T27" s="79"/>
      <c r="U27" s="80"/>
      <c r="V27" s="79"/>
      <c r="W27" s="80"/>
      <c r="X27" s="79"/>
      <c r="Y27" s="80"/>
      <c r="Z27" s="80"/>
      <c r="AA27" s="80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80"/>
      <c r="AM27" s="80"/>
      <c r="AN27" s="79"/>
      <c r="AO27" s="80"/>
      <c r="AP27" s="79"/>
      <c r="AQ27" s="80"/>
      <c r="AR27" s="79"/>
      <c r="AS27" s="80"/>
      <c r="AT27" s="80"/>
      <c r="AU27" s="79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79"/>
      <c r="BM27" s="80"/>
      <c r="BN27" s="80"/>
      <c r="BO27" s="80"/>
      <c r="BP27" s="66">
        <v>-2.46</v>
      </c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1">
        <f t="shared" si="4"/>
        <v>0</v>
      </c>
    </row>
    <row r="28" spans="1:82" ht="15" customHeight="1">
      <c r="A28" s="44" t="s">
        <v>147</v>
      </c>
      <c r="B28" s="45">
        <v>40156</v>
      </c>
      <c r="C28" s="46" t="s">
        <v>92</v>
      </c>
      <c r="D28" s="124" t="s">
        <v>445</v>
      </c>
      <c r="E28" s="66">
        <v>-8.9600000000000009</v>
      </c>
      <c r="F28" s="80"/>
      <c r="G28" s="79"/>
      <c r="H28" s="79"/>
      <c r="I28" s="79"/>
      <c r="J28" s="79"/>
      <c r="K28" s="80"/>
      <c r="L28" s="80"/>
      <c r="M28" s="80"/>
      <c r="N28" s="80"/>
      <c r="O28" s="80"/>
      <c r="P28" s="80"/>
      <c r="Q28" s="79"/>
      <c r="R28" s="80"/>
      <c r="S28" s="80"/>
      <c r="T28" s="79"/>
      <c r="U28" s="80"/>
      <c r="V28" s="79"/>
      <c r="W28" s="80"/>
      <c r="X28" s="79"/>
      <c r="Y28" s="80"/>
      <c r="Z28" s="80"/>
      <c r="AA28" s="80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80"/>
      <c r="AM28" s="80"/>
      <c r="AN28" s="79"/>
      <c r="AO28" s="80"/>
      <c r="AP28" s="79"/>
      <c r="AQ28" s="80"/>
      <c r="AR28" s="79"/>
      <c r="AS28" s="80"/>
      <c r="AT28" s="80"/>
      <c r="AU28" s="79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79"/>
      <c r="BM28" s="80"/>
      <c r="BN28" s="80"/>
      <c r="BO28" s="66">
        <v>-8.9600000000000009</v>
      </c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1">
        <f t="shared" si="4"/>
        <v>0</v>
      </c>
    </row>
    <row r="29" spans="1:82" ht="15" customHeight="1">
      <c r="A29" s="44" t="s">
        <v>147</v>
      </c>
      <c r="B29" s="45">
        <v>40156</v>
      </c>
      <c r="C29" s="46" t="s">
        <v>143</v>
      </c>
      <c r="D29" s="126"/>
      <c r="E29" s="66">
        <v>339.5</v>
      </c>
      <c r="F29" s="80"/>
      <c r="G29" s="79"/>
      <c r="H29" s="79"/>
      <c r="I29" s="79"/>
      <c r="J29" s="79"/>
      <c r="K29" s="80"/>
      <c r="L29" s="80"/>
      <c r="M29" s="80"/>
      <c r="N29" s="80"/>
      <c r="O29" s="80"/>
      <c r="P29" s="66">
        <v>339.5</v>
      </c>
      <c r="Q29" s="80"/>
      <c r="R29" s="80"/>
      <c r="S29" s="80"/>
      <c r="T29" s="79"/>
      <c r="U29" s="80"/>
      <c r="V29" s="79"/>
      <c r="W29" s="80"/>
      <c r="X29" s="79"/>
      <c r="Y29" s="80"/>
      <c r="Z29" s="80"/>
      <c r="AA29" s="80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80"/>
      <c r="AM29" s="80"/>
      <c r="AN29" s="79"/>
      <c r="AO29" s="80"/>
      <c r="AP29" s="79"/>
      <c r="AQ29" s="80"/>
      <c r="AR29" s="79"/>
      <c r="AS29" s="80"/>
      <c r="AT29" s="80"/>
      <c r="AU29" s="79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79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1">
        <f t="shared" si="4"/>
        <v>0</v>
      </c>
    </row>
    <row r="30" spans="1:82" ht="15" customHeight="1">
      <c r="A30" s="44" t="s">
        <v>147</v>
      </c>
      <c r="B30" s="45">
        <v>40156</v>
      </c>
      <c r="C30" s="46" t="s">
        <v>118</v>
      </c>
      <c r="D30" s="124" t="s">
        <v>445</v>
      </c>
      <c r="E30" s="66">
        <v>-2.2000000000000002</v>
      </c>
      <c r="F30" s="80"/>
      <c r="G30" s="79"/>
      <c r="H30" s="79"/>
      <c r="I30" s="79"/>
      <c r="J30" s="79"/>
      <c r="K30" s="80"/>
      <c r="L30" s="80"/>
      <c r="M30" s="80"/>
      <c r="N30" s="80"/>
      <c r="O30" s="80"/>
      <c r="P30" s="80"/>
      <c r="Q30" s="79"/>
      <c r="R30" s="80"/>
      <c r="S30" s="80"/>
      <c r="T30" s="79"/>
      <c r="U30" s="80"/>
      <c r="V30" s="79"/>
      <c r="W30" s="80"/>
      <c r="X30" s="79"/>
      <c r="Y30" s="80"/>
      <c r="Z30" s="80"/>
      <c r="AA30" s="80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80"/>
      <c r="AM30" s="80"/>
      <c r="AN30" s="79"/>
      <c r="AO30" s="80"/>
      <c r="AP30" s="79"/>
      <c r="AQ30" s="80"/>
      <c r="AR30" s="79"/>
      <c r="AS30" s="80"/>
      <c r="AT30" s="80"/>
      <c r="AU30" s="79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79"/>
      <c r="BM30" s="80"/>
      <c r="BN30" s="66">
        <v>-2.2000000000000002</v>
      </c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1">
        <f t="shared" si="4"/>
        <v>0</v>
      </c>
    </row>
    <row r="31" spans="1:82" ht="15" customHeight="1">
      <c r="A31" s="44" t="s">
        <v>147</v>
      </c>
      <c r="B31" s="45">
        <v>40156</v>
      </c>
      <c r="C31" s="46" t="s">
        <v>129</v>
      </c>
      <c r="D31" s="124" t="s">
        <v>445</v>
      </c>
      <c r="E31" s="66">
        <v>-0.81</v>
      </c>
      <c r="F31" s="80"/>
      <c r="G31" s="79"/>
      <c r="H31" s="79"/>
      <c r="I31" s="79"/>
      <c r="J31" s="79"/>
      <c r="K31" s="80"/>
      <c r="L31" s="80"/>
      <c r="M31" s="80"/>
      <c r="N31" s="80"/>
      <c r="O31" s="80"/>
      <c r="P31" s="80"/>
      <c r="Q31" s="79"/>
      <c r="R31" s="80"/>
      <c r="S31" s="80"/>
      <c r="T31" s="79"/>
      <c r="U31" s="80"/>
      <c r="V31" s="79"/>
      <c r="W31" s="80"/>
      <c r="X31" s="79"/>
      <c r="Y31" s="80"/>
      <c r="Z31" s="80"/>
      <c r="AA31" s="80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80"/>
      <c r="AM31" s="80"/>
      <c r="AN31" s="79"/>
      <c r="AO31" s="80"/>
      <c r="AP31" s="79"/>
      <c r="AQ31" s="80"/>
      <c r="AR31" s="79"/>
      <c r="AS31" s="80"/>
      <c r="AT31" s="80"/>
      <c r="AU31" s="79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79"/>
      <c r="BM31" s="80"/>
      <c r="BN31" s="80"/>
      <c r="BO31" s="80"/>
      <c r="BP31" s="66">
        <v>-0.81</v>
      </c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1">
        <f t="shared" si="4"/>
        <v>0</v>
      </c>
    </row>
    <row r="32" spans="1:82" ht="15" customHeight="1">
      <c r="A32" s="44" t="s">
        <v>147</v>
      </c>
      <c r="B32" s="45">
        <v>40156</v>
      </c>
      <c r="C32" s="46" t="s">
        <v>92</v>
      </c>
      <c r="D32" s="124" t="s">
        <v>445</v>
      </c>
      <c r="E32" s="66">
        <v>-2.88</v>
      </c>
      <c r="F32" s="80"/>
      <c r="G32" s="79"/>
      <c r="H32" s="79"/>
      <c r="I32" s="79"/>
      <c r="J32" s="79"/>
      <c r="K32" s="80"/>
      <c r="L32" s="80"/>
      <c r="M32" s="80"/>
      <c r="N32" s="80"/>
      <c r="O32" s="80"/>
      <c r="P32" s="80"/>
      <c r="Q32" s="79"/>
      <c r="R32" s="80"/>
      <c r="S32" s="80"/>
      <c r="T32" s="79"/>
      <c r="U32" s="80"/>
      <c r="V32" s="79"/>
      <c r="W32" s="80"/>
      <c r="X32" s="79"/>
      <c r="Y32" s="80"/>
      <c r="Z32" s="80"/>
      <c r="AA32" s="80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80"/>
      <c r="AM32" s="80"/>
      <c r="AN32" s="79"/>
      <c r="AO32" s="80"/>
      <c r="AP32" s="79"/>
      <c r="AQ32" s="80"/>
      <c r="AR32" s="79"/>
      <c r="AS32" s="80"/>
      <c r="AT32" s="80"/>
      <c r="AU32" s="79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79"/>
      <c r="BM32" s="80"/>
      <c r="BN32" s="80"/>
      <c r="BO32" s="66">
        <v>-2.88</v>
      </c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1">
        <f t="shared" si="4"/>
        <v>0</v>
      </c>
    </row>
    <row r="33" spans="1:82" ht="15" customHeight="1">
      <c r="A33" s="44" t="s">
        <v>147</v>
      </c>
      <c r="B33" s="45">
        <v>40156</v>
      </c>
      <c r="C33" s="46" t="s">
        <v>143</v>
      </c>
      <c r="D33" s="126"/>
      <c r="E33" s="66">
        <v>416</v>
      </c>
      <c r="F33" s="80"/>
      <c r="G33" s="79"/>
      <c r="H33" s="79"/>
      <c r="I33" s="79"/>
      <c r="J33" s="79"/>
      <c r="K33" s="80"/>
      <c r="L33" s="66">
        <v>416</v>
      </c>
      <c r="M33" s="80"/>
      <c r="N33" s="80"/>
      <c r="O33" s="80"/>
      <c r="P33" s="80"/>
      <c r="Q33" s="79"/>
      <c r="R33" s="80"/>
      <c r="S33" s="80"/>
      <c r="T33" s="79"/>
      <c r="U33" s="80"/>
      <c r="V33" s="79"/>
      <c r="W33" s="80"/>
      <c r="X33" s="79"/>
      <c r="Y33" s="80"/>
      <c r="Z33" s="80"/>
      <c r="AA33" s="80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80"/>
      <c r="AM33" s="80"/>
      <c r="AN33" s="79"/>
      <c r="AO33" s="80"/>
      <c r="AP33" s="79"/>
      <c r="AQ33" s="80"/>
      <c r="AR33" s="79"/>
      <c r="AS33" s="80"/>
      <c r="AT33" s="80"/>
      <c r="AU33" s="79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79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1">
        <f t="shared" si="4"/>
        <v>0</v>
      </c>
    </row>
    <row r="34" spans="1:82" ht="15" customHeight="1">
      <c r="A34" s="44" t="s">
        <v>147</v>
      </c>
      <c r="B34" s="45">
        <v>40156</v>
      </c>
      <c r="C34" s="46" t="s">
        <v>118</v>
      </c>
      <c r="D34" s="124" t="s">
        <v>445</v>
      </c>
      <c r="E34" s="66">
        <v>-4.4000000000000004</v>
      </c>
      <c r="F34" s="80"/>
      <c r="G34" s="79"/>
      <c r="H34" s="79"/>
      <c r="I34" s="79"/>
      <c r="J34" s="79"/>
      <c r="K34" s="80"/>
      <c r="L34" s="80"/>
      <c r="M34" s="80"/>
      <c r="N34" s="80"/>
      <c r="O34" s="80"/>
      <c r="P34" s="80"/>
      <c r="Q34" s="79"/>
      <c r="R34" s="80"/>
      <c r="S34" s="80"/>
      <c r="T34" s="79"/>
      <c r="U34" s="80"/>
      <c r="V34" s="79"/>
      <c r="W34" s="80"/>
      <c r="X34" s="79"/>
      <c r="Y34" s="80"/>
      <c r="Z34" s="80"/>
      <c r="AA34" s="80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80"/>
      <c r="AM34" s="80"/>
      <c r="AN34" s="79"/>
      <c r="AO34" s="80"/>
      <c r="AP34" s="79"/>
      <c r="AQ34" s="80"/>
      <c r="AR34" s="79"/>
      <c r="AS34" s="80"/>
      <c r="AT34" s="80"/>
      <c r="AU34" s="79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79"/>
      <c r="BM34" s="80"/>
      <c r="BN34" s="66">
        <v>-4.4000000000000004</v>
      </c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1">
        <f t="shared" si="4"/>
        <v>0</v>
      </c>
    </row>
    <row r="35" spans="1:82" ht="15" customHeight="1">
      <c r="A35" s="44" t="s">
        <v>147</v>
      </c>
      <c r="B35" s="45">
        <v>40156</v>
      </c>
      <c r="C35" s="46" t="s">
        <v>129</v>
      </c>
      <c r="D35" s="124" t="s">
        <v>445</v>
      </c>
      <c r="E35" s="66">
        <v>-1.83</v>
      </c>
      <c r="F35" s="80"/>
      <c r="G35" s="79"/>
      <c r="H35" s="79"/>
      <c r="I35" s="79"/>
      <c r="J35" s="79"/>
      <c r="K35" s="80"/>
      <c r="L35" s="80"/>
      <c r="M35" s="80"/>
      <c r="N35" s="80"/>
      <c r="O35" s="80"/>
      <c r="P35" s="80"/>
      <c r="Q35" s="79"/>
      <c r="R35" s="80"/>
      <c r="S35" s="80"/>
      <c r="T35" s="79"/>
      <c r="U35" s="80"/>
      <c r="V35" s="79"/>
      <c r="W35" s="80"/>
      <c r="X35" s="79"/>
      <c r="Y35" s="80"/>
      <c r="Z35" s="80"/>
      <c r="AA35" s="80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80"/>
      <c r="AM35" s="80"/>
      <c r="AN35" s="79"/>
      <c r="AO35" s="80"/>
      <c r="AP35" s="79"/>
      <c r="AQ35" s="80"/>
      <c r="AR35" s="79"/>
      <c r="AS35" s="80"/>
      <c r="AT35" s="80"/>
      <c r="AU35" s="79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79"/>
      <c r="BM35" s="80"/>
      <c r="BN35" s="80"/>
      <c r="BO35" s="80"/>
      <c r="BP35" s="66">
        <v>-1.83</v>
      </c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1">
        <f t="shared" si="4"/>
        <v>0</v>
      </c>
    </row>
    <row r="36" spans="1:82" ht="15" customHeight="1">
      <c r="A36" s="44" t="s">
        <v>147</v>
      </c>
      <c r="B36" s="45">
        <v>40156</v>
      </c>
      <c r="C36" s="46" t="s">
        <v>92</v>
      </c>
      <c r="D36" s="124" t="s">
        <v>445</v>
      </c>
      <c r="E36" s="66">
        <v>-7.04</v>
      </c>
      <c r="F36" s="80"/>
      <c r="G36" s="79"/>
      <c r="H36" s="79"/>
      <c r="I36" s="79"/>
      <c r="J36" s="79"/>
      <c r="K36" s="80"/>
      <c r="L36" s="80"/>
      <c r="M36" s="80"/>
      <c r="N36" s="80"/>
      <c r="O36" s="80"/>
      <c r="P36" s="80"/>
      <c r="Q36" s="79"/>
      <c r="R36" s="80"/>
      <c r="S36" s="80"/>
      <c r="T36" s="79"/>
      <c r="U36" s="80"/>
      <c r="V36" s="79"/>
      <c r="W36" s="80"/>
      <c r="X36" s="79"/>
      <c r="Y36" s="80"/>
      <c r="Z36" s="80"/>
      <c r="AA36" s="80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80"/>
      <c r="AM36" s="80"/>
      <c r="AN36" s="79"/>
      <c r="AO36" s="80"/>
      <c r="AP36" s="79"/>
      <c r="AQ36" s="80"/>
      <c r="AR36" s="79"/>
      <c r="AS36" s="80"/>
      <c r="AT36" s="80"/>
      <c r="AU36" s="79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79"/>
      <c r="BM36" s="80"/>
      <c r="BN36" s="80"/>
      <c r="BO36" s="66">
        <v>-7.04</v>
      </c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1">
        <f t="shared" si="4"/>
        <v>0</v>
      </c>
    </row>
    <row r="37" spans="1:82" ht="15" customHeight="1">
      <c r="A37" s="44" t="s">
        <v>147</v>
      </c>
      <c r="B37" s="45">
        <v>40156</v>
      </c>
      <c r="C37" s="46" t="s">
        <v>143</v>
      </c>
      <c r="D37" s="126"/>
      <c r="E37" s="66">
        <v>270</v>
      </c>
      <c r="F37" s="80"/>
      <c r="G37" s="79"/>
      <c r="H37" s="79"/>
      <c r="I37" s="79"/>
      <c r="J37" s="79"/>
      <c r="K37" s="80"/>
      <c r="L37" s="66">
        <v>270</v>
      </c>
      <c r="M37" s="80"/>
      <c r="N37" s="80"/>
      <c r="O37" s="80"/>
      <c r="P37" s="80"/>
      <c r="Q37" s="79"/>
      <c r="R37" s="80"/>
      <c r="S37" s="80"/>
      <c r="T37" s="79"/>
      <c r="U37" s="80"/>
      <c r="V37" s="79"/>
      <c r="W37" s="80"/>
      <c r="X37" s="79"/>
      <c r="Y37" s="80"/>
      <c r="Z37" s="80"/>
      <c r="AA37" s="80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80"/>
      <c r="AM37" s="80"/>
      <c r="AN37" s="79"/>
      <c r="AO37" s="80"/>
      <c r="AP37" s="79"/>
      <c r="AQ37" s="80"/>
      <c r="AR37" s="79"/>
      <c r="AS37" s="80"/>
      <c r="AT37" s="80"/>
      <c r="AU37" s="79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79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1">
        <f t="shared" si="4"/>
        <v>0</v>
      </c>
    </row>
    <row r="38" spans="1:82" ht="15" customHeight="1">
      <c r="A38" s="44" t="s">
        <v>147</v>
      </c>
      <c r="B38" s="45">
        <v>40156</v>
      </c>
      <c r="C38" s="46" t="s">
        <v>118</v>
      </c>
      <c r="D38" s="124" t="s">
        <v>445</v>
      </c>
      <c r="E38" s="66">
        <v>-3</v>
      </c>
      <c r="F38" s="80"/>
      <c r="G38" s="79"/>
      <c r="H38" s="79"/>
      <c r="I38" s="79"/>
      <c r="J38" s="79"/>
      <c r="K38" s="80"/>
      <c r="L38" s="80"/>
      <c r="M38" s="80"/>
      <c r="N38" s="80"/>
      <c r="O38" s="80"/>
      <c r="P38" s="80"/>
      <c r="Q38" s="79"/>
      <c r="R38" s="80"/>
      <c r="S38" s="80"/>
      <c r="T38" s="79"/>
      <c r="U38" s="80"/>
      <c r="V38" s="79"/>
      <c r="W38" s="80"/>
      <c r="X38" s="79"/>
      <c r="Y38" s="80"/>
      <c r="Z38" s="80"/>
      <c r="AA38" s="80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80"/>
      <c r="AM38" s="80"/>
      <c r="AN38" s="79"/>
      <c r="AO38" s="80"/>
      <c r="AP38" s="79"/>
      <c r="AQ38" s="80"/>
      <c r="AR38" s="79"/>
      <c r="AS38" s="80"/>
      <c r="AT38" s="80"/>
      <c r="AU38" s="79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79"/>
      <c r="BM38" s="80"/>
      <c r="BN38" s="66">
        <v>-3</v>
      </c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1">
        <f t="shared" si="4"/>
        <v>0</v>
      </c>
    </row>
    <row r="39" spans="1:82" ht="15" customHeight="1">
      <c r="A39" s="44" t="s">
        <v>147</v>
      </c>
      <c r="B39" s="45">
        <v>40156</v>
      </c>
      <c r="C39" s="46" t="s">
        <v>129</v>
      </c>
      <c r="D39" s="124" t="s">
        <v>445</v>
      </c>
      <c r="E39" s="66">
        <v>-1.2</v>
      </c>
      <c r="F39" s="80"/>
      <c r="G39" s="79"/>
      <c r="H39" s="79"/>
      <c r="I39" s="79"/>
      <c r="J39" s="79"/>
      <c r="K39" s="80"/>
      <c r="L39" s="80"/>
      <c r="M39" s="80"/>
      <c r="N39" s="80"/>
      <c r="O39" s="80"/>
      <c r="P39" s="80"/>
      <c r="Q39" s="79"/>
      <c r="R39" s="80"/>
      <c r="S39" s="80"/>
      <c r="T39" s="79"/>
      <c r="U39" s="80"/>
      <c r="V39" s="79"/>
      <c r="W39" s="80"/>
      <c r="X39" s="79"/>
      <c r="Y39" s="80"/>
      <c r="Z39" s="80"/>
      <c r="AA39" s="80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80"/>
      <c r="AM39" s="80"/>
      <c r="AN39" s="79"/>
      <c r="AO39" s="80"/>
      <c r="AP39" s="79"/>
      <c r="AQ39" s="80"/>
      <c r="AR39" s="79"/>
      <c r="AS39" s="80"/>
      <c r="AT39" s="80"/>
      <c r="AU39" s="79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79"/>
      <c r="BM39" s="80"/>
      <c r="BN39" s="80"/>
      <c r="BO39" s="80"/>
      <c r="BP39" s="66">
        <v>-1.2</v>
      </c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1">
        <f t="shared" si="4"/>
        <v>0</v>
      </c>
    </row>
    <row r="40" spans="1:82" ht="15" customHeight="1">
      <c r="A40" s="44" t="s">
        <v>147</v>
      </c>
      <c r="B40" s="45">
        <v>40156</v>
      </c>
      <c r="C40" s="46" t="s">
        <v>92</v>
      </c>
      <c r="D40" s="124" t="s">
        <v>445</v>
      </c>
      <c r="E40" s="66">
        <v>-4.4800000000000004</v>
      </c>
      <c r="F40" s="80"/>
      <c r="G40" s="79"/>
      <c r="H40" s="79"/>
      <c r="I40" s="79"/>
      <c r="J40" s="79"/>
      <c r="K40" s="80"/>
      <c r="L40" s="80"/>
      <c r="M40" s="80"/>
      <c r="N40" s="80"/>
      <c r="O40" s="80"/>
      <c r="P40" s="80"/>
      <c r="Q40" s="79"/>
      <c r="R40" s="80"/>
      <c r="S40" s="80"/>
      <c r="T40" s="79"/>
      <c r="U40" s="80"/>
      <c r="V40" s="79"/>
      <c r="W40" s="80"/>
      <c r="X40" s="79"/>
      <c r="Y40" s="80"/>
      <c r="Z40" s="80"/>
      <c r="AA40" s="80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80"/>
      <c r="AM40" s="80"/>
      <c r="AN40" s="79"/>
      <c r="AO40" s="80"/>
      <c r="AP40" s="79"/>
      <c r="AQ40" s="80"/>
      <c r="AR40" s="79"/>
      <c r="AS40" s="80"/>
      <c r="AT40" s="80"/>
      <c r="AU40" s="79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79"/>
      <c r="BM40" s="80"/>
      <c r="BN40" s="80"/>
      <c r="BO40" s="66">
        <v>-4.4800000000000004</v>
      </c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1">
        <f t="shared" si="4"/>
        <v>0</v>
      </c>
    </row>
    <row r="41" spans="1:82" ht="15" customHeight="1">
      <c r="A41" s="44" t="s">
        <v>147</v>
      </c>
      <c r="B41" s="45">
        <v>40156</v>
      </c>
      <c r="C41" s="46" t="s">
        <v>143</v>
      </c>
      <c r="D41" s="126"/>
      <c r="E41" s="66">
        <v>108</v>
      </c>
      <c r="F41" s="80"/>
      <c r="G41" s="79"/>
      <c r="H41" s="79"/>
      <c r="I41" s="79"/>
      <c r="J41" s="79"/>
      <c r="K41" s="80"/>
      <c r="L41" s="66">
        <v>108</v>
      </c>
      <c r="M41" s="80"/>
      <c r="N41" s="80"/>
      <c r="O41" s="80"/>
      <c r="P41" s="80"/>
      <c r="Q41" s="79"/>
      <c r="R41" s="80"/>
      <c r="S41" s="80"/>
      <c r="T41" s="79"/>
      <c r="U41" s="80"/>
      <c r="V41" s="79"/>
      <c r="W41" s="80"/>
      <c r="X41" s="79"/>
      <c r="Y41" s="80"/>
      <c r="Z41" s="80"/>
      <c r="AA41" s="80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80"/>
      <c r="AM41" s="80"/>
      <c r="AN41" s="79"/>
      <c r="AO41" s="80"/>
      <c r="AP41" s="79"/>
      <c r="AQ41" s="80"/>
      <c r="AR41" s="79"/>
      <c r="AS41" s="80"/>
      <c r="AT41" s="80"/>
      <c r="AU41" s="79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79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1">
        <f t="shared" si="4"/>
        <v>0</v>
      </c>
    </row>
    <row r="42" spans="1:82" ht="15" customHeight="1">
      <c r="A42" s="44" t="s">
        <v>147</v>
      </c>
      <c r="B42" s="45">
        <v>40156</v>
      </c>
      <c r="C42" s="46" t="s">
        <v>118</v>
      </c>
      <c r="D42" s="124" t="s">
        <v>445</v>
      </c>
      <c r="E42" s="66">
        <v>-1.2</v>
      </c>
      <c r="F42" s="80"/>
      <c r="G42" s="79"/>
      <c r="H42" s="79"/>
      <c r="I42" s="79"/>
      <c r="J42" s="79"/>
      <c r="K42" s="80"/>
      <c r="L42" s="80"/>
      <c r="M42" s="80"/>
      <c r="N42" s="80"/>
      <c r="O42" s="80"/>
      <c r="P42" s="80"/>
      <c r="Q42" s="79"/>
      <c r="R42" s="80"/>
      <c r="S42" s="80"/>
      <c r="T42" s="79"/>
      <c r="U42" s="80"/>
      <c r="V42" s="79"/>
      <c r="W42" s="80"/>
      <c r="X42" s="79"/>
      <c r="Y42" s="80"/>
      <c r="Z42" s="80"/>
      <c r="AA42" s="80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80"/>
      <c r="AM42" s="80"/>
      <c r="AN42" s="79"/>
      <c r="AO42" s="80"/>
      <c r="AP42" s="79"/>
      <c r="AQ42" s="80"/>
      <c r="AR42" s="79"/>
      <c r="AS42" s="80"/>
      <c r="AT42" s="80"/>
      <c r="AU42" s="79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79"/>
      <c r="BM42" s="80"/>
      <c r="BN42" s="66">
        <v>-1.2</v>
      </c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1">
        <f t="shared" si="4"/>
        <v>0</v>
      </c>
    </row>
    <row r="43" spans="1:82" ht="15" customHeight="1">
      <c r="A43" s="44" t="s">
        <v>147</v>
      </c>
      <c r="B43" s="45">
        <v>40156</v>
      </c>
      <c r="C43" s="46" t="s">
        <v>129</v>
      </c>
      <c r="D43" s="124" t="s">
        <v>445</v>
      </c>
      <c r="E43" s="66">
        <v>-0.45</v>
      </c>
      <c r="F43" s="80"/>
      <c r="G43" s="79"/>
      <c r="H43" s="79"/>
      <c r="I43" s="79"/>
      <c r="J43" s="79"/>
      <c r="K43" s="80"/>
      <c r="L43" s="80"/>
      <c r="M43" s="80"/>
      <c r="N43" s="80"/>
      <c r="O43" s="80"/>
      <c r="P43" s="80"/>
      <c r="Q43" s="79"/>
      <c r="R43" s="80"/>
      <c r="S43" s="80"/>
      <c r="T43" s="79"/>
      <c r="U43" s="80"/>
      <c r="V43" s="79"/>
      <c r="W43" s="80"/>
      <c r="X43" s="79"/>
      <c r="Y43" s="80"/>
      <c r="Z43" s="80"/>
      <c r="AA43" s="80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80"/>
      <c r="AM43" s="80"/>
      <c r="AN43" s="79"/>
      <c r="AO43" s="80"/>
      <c r="AP43" s="79"/>
      <c r="AQ43" s="80"/>
      <c r="AR43" s="79"/>
      <c r="AS43" s="80"/>
      <c r="AT43" s="80"/>
      <c r="AU43" s="79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79"/>
      <c r="BM43" s="80"/>
      <c r="BN43" s="80"/>
      <c r="BO43" s="80"/>
      <c r="BP43" s="66">
        <v>-0.45</v>
      </c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1">
        <f t="shared" si="4"/>
        <v>0</v>
      </c>
    </row>
    <row r="44" spans="1:82" ht="15" customHeight="1">
      <c r="A44" s="44" t="s">
        <v>147</v>
      </c>
      <c r="B44" s="45">
        <v>40156</v>
      </c>
      <c r="C44" s="46" t="s">
        <v>92</v>
      </c>
      <c r="D44" s="124" t="s">
        <v>445</v>
      </c>
      <c r="E44" s="66">
        <v>-1.6</v>
      </c>
      <c r="F44" s="80"/>
      <c r="G44" s="79"/>
      <c r="H44" s="79"/>
      <c r="I44" s="79"/>
      <c r="J44" s="79"/>
      <c r="K44" s="80"/>
      <c r="L44" s="80"/>
      <c r="M44" s="80"/>
      <c r="N44" s="80"/>
      <c r="O44" s="80"/>
      <c r="P44" s="80"/>
      <c r="Q44" s="79"/>
      <c r="R44" s="80"/>
      <c r="S44" s="80"/>
      <c r="T44" s="79"/>
      <c r="U44" s="80"/>
      <c r="V44" s="79"/>
      <c r="W44" s="80"/>
      <c r="X44" s="79"/>
      <c r="Y44" s="80"/>
      <c r="Z44" s="80"/>
      <c r="AA44" s="80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80"/>
      <c r="AM44" s="80"/>
      <c r="AN44" s="79"/>
      <c r="AO44" s="80"/>
      <c r="AP44" s="79"/>
      <c r="AQ44" s="80"/>
      <c r="AR44" s="79"/>
      <c r="AS44" s="80"/>
      <c r="AT44" s="80"/>
      <c r="AU44" s="79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79"/>
      <c r="BM44" s="80"/>
      <c r="BN44" s="80"/>
      <c r="BO44" s="66">
        <v>-1.6</v>
      </c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1">
        <f t="shared" si="4"/>
        <v>0</v>
      </c>
    </row>
    <row r="45" spans="1:82" ht="15" customHeight="1">
      <c r="A45" s="44" t="s">
        <v>147</v>
      </c>
      <c r="B45" s="45">
        <v>40156</v>
      </c>
      <c r="C45" s="46" t="s">
        <v>143</v>
      </c>
      <c r="D45" s="126"/>
      <c r="E45" s="66">
        <v>162</v>
      </c>
      <c r="F45" s="80"/>
      <c r="G45" s="79"/>
      <c r="H45" s="79"/>
      <c r="I45" s="79"/>
      <c r="J45" s="79"/>
      <c r="K45" s="80"/>
      <c r="L45" s="66">
        <v>162</v>
      </c>
      <c r="M45" s="80"/>
      <c r="N45" s="80"/>
      <c r="O45" s="80"/>
      <c r="P45" s="80"/>
      <c r="Q45" s="79"/>
      <c r="R45" s="80"/>
      <c r="S45" s="80"/>
      <c r="T45" s="79"/>
      <c r="U45" s="80"/>
      <c r="V45" s="79"/>
      <c r="W45" s="80"/>
      <c r="X45" s="79"/>
      <c r="Y45" s="80"/>
      <c r="Z45" s="80"/>
      <c r="AA45" s="80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80"/>
      <c r="AM45" s="80"/>
      <c r="AN45" s="79"/>
      <c r="AO45" s="80"/>
      <c r="AP45" s="79"/>
      <c r="AQ45" s="80"/>
      <c r="AR45" s="79"/>
      <c r="AS45" s="80"/>
      <c r="AT45" s="80"/>
      <c r="AU45" s="79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79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1">
        <f t="shared" si="4"/>
        <v>0</v>
      </c>
    </row>
    <row r="46" spans="1:82" ht="15" customHeight="1">
      <c r="A46" s="44" t="s">
        <v>147</v>
      </c>
      <c r="B46" s="45">
        <v>40156</v>
      </c>
      <c r="C46" s="46" t="s">
        <v>118</v>
      </c>
      <c r="D46" s="124" t="s">
        <v>445</v>
      </c>
      <c r="E46" s="66">
        <v>-1.8</v>
      </c>
      <c r="F46" s="80"/>
      <c r="G46" s="79"/>
      <c r="H46" s="79"/>
      <c r="I46" s="79"/>
      <c r="J46" s="79"/>
      <c r="K46" s="80"/>
      <c r="L46" s="80"/>
      <c r="M46" s="80"/>
      <c r="N46" s="80"/>
      <c r="O46" s="80"/>
      <c r="P46" s="80"/>
      <c r="Q46" s="79"/>
      <c r="R46" s="80"/>
      <c r="S46" s="80"/>
      <c r="T46" s="79"/>
      <c r="U46" s="80"/>
      <c r="V46" s="79"/>
      <c r="W46" s="80"/>
      <c r="X46" s="79"/>
      <c r="Y46" s="80"/>
      <c r="Z46" s="80"/>
      <c r="AA46" s="80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80"/>
      <c r="AM46" s="80"/>
      <c r="AN46" s="79"/>
      <c r="AO46" s="80"/>
      <c r="AP46" s="79"/>
      <c r="AQ46" s="80"/>
      <c r="AR46" s="79"/>
      <c r="AS46" s="80"/>
      <c r="AT46" s="80"/>
      <c r="AU46" s="79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79"/>
      <c r="BM46" s="80"/>
      <c r="BN46" s="66">
        <v>-1.8</v>
      </c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1">
        <f t="shared" si="4"/>
        <v>0</v>
      </c>
    </row>
    <row r="47" spans="1:82" ht="15" customHeight="1">
      <c r="A47" s="44" t="s">
        <v>147</v>
      </c>
      <c r="B47" s="45">
        <v>40156</v>
      </c>
      <c r="C47" s="46" t="s">
        <v>129</v>
      </c>
      <c r="D47" s="124" t="s">
        <v>445</v>
      </c>
      <c r="E47" s="66">
        <v>-0.6</v>
      </c>
      <c r="F47" s="80"/>
      <c r="G47" s="79"/>
      <c r="H47" s="79"/>
      <c r="I47" s="79"/>
      <c r="J47" s="79"/>
      <c r="K47" s="80"/>
      <c r="L47" s="80"/>
      <c r="M47" s="80"/>
      <c r="N47" s="80"/>
      <c r="O47" s="80"/>
      <c r="P47" s="80"/>
      <c r="Q47" s="79"/>
      <c r="R47" s="80"/>
      <c r="S47" s="80"/>
      <c r="T47" s="79"/>
      <c r="U47" s="80"/>
      <c r="V47" s="79"/>
      <c r="W47" s="80"/>
      <c r="X47" s="79"/>
      <c r="Y47" s="80"/>
      <c r="Z47" s="80"/>
      <c r="AA47" s="80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80"/>
      <c r="AM47" s="80"/>
      <c r="AN47" s="79"/>
      <c r="AO47" s="80"/>
      <c r="AP47" s="79"/>
      <c r="AQ47" s="80"/>
      <c r="AR47" s="79"/>
      <c r="AS47" s="80"/>
      <c r="AT47" s="80"/>
      <c r="AU47" s="79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79"/>
      <c r="BM47" s="80"/>
      <c r="BN47" s="80"/>
      <c r="BO47" s="80"/>
      <c r="BP47" s="66">
        <v>-0.6</v>
      </c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1">
        <f t="shared" si="4"/>
        <v>0</v>
      </c>
    </row>
    <row r="48" spans="1:82" ht="15" customHeight="1">
      <c r="A48" s="44" t="s">
        <v>147</v>
      </c>
      <c r="B48" s="45">
        <v>40156</v>
      </c>
      <c r="C48" s="46" t="s">
        <v>92</v>
      </c>
      <c r="D48" s="124" t="s">
        <v>445</v>
      </c>
      <c r="E48" s="66">
        <v>-1.92</v>
      </c>
      <c r="F48" s="80"/>
      <c r="G48" s="79"/>
      <c r="H48" s="79"/>
      <c r="I48" s="79"/>
      <c r="J48" s="79"/>
      <c r="K48" s="80"/>
      <c r="L48" s="80"/>
      <c r="M48" s="80"/>
      <c r="N48" s="80"/>
      <c r="O48" s="80"/>
      <c r="P48" s="80"/>
      <c r="Q48" s="79"/>
      <c r="R48" s="80"/>
      <c r="S48" s="80"/>
      <c r="T48" s="79"/>
      <c r="U48" s="80"/>
      <c r="V48" s="79"/>
      <c r="W48" s="80"/>
      <c r="X48" s="79"/>
      <c r="Y48" s="80"/>
      <c r="Z48" s="80"/>
      <c r="AA48" s="80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80"/>
      <c r="AM48" s="80"/>
      <c r="AN48" s="79"/>
      <c r="AO48" s="80"/>
      <c r="AP48" s="79"/>
      <c r="AQ48" s="80"/>
      <c r="AR48" s="79"/>
      <c r="AS48" s="80"/>
      <c r="AT48" s="80"/>
      <c r="AU48" s="79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79"/>
      <c r="BM48" s="80"/>
      <c r="BN48" s="80"/>
      <c r="BO48" s="66">
        <v>-1.92</v>
      </c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1">
        <f t="shared" si="4"/>
        <v>0</v>
      </c>
    </row>
    <row r="49" spans="1:82" ht="15" customHeight="1">
      <c r="A49" s="44" t="s">
        <v>147</v>
      </c>
      <c r="B49" s="45">
        <v>40156</v>
      </c>
      <c r="C49" s="46" t="s">
        <v>143</v>
      </c>
      <c r="D49" s="126"/>
      <c r="E49" s="66">
        <v>324</v>
      </c>
      <c r="F49" s="80"/>
      <c r="G49" s="79"/>
      <c r="H49" s="79"/>
      <c r="I49" s="79"/>
      <c r="J49" s="79"/>
      <c r="K49" s="80"/>
      <c r="L49" s="66">
        <v>324</v>
      </c>
      <c r="M49" s="80"/>
      <c r="N49" s="80"/>
      <c r="O49" s="80"/>
      <c r="P49" s="80"/>
      <c r="Q49" s="79"/>
      <c r="R49" s="80"/>
      <c r="S49" s="80"/>
      <c r="T49" s="79"/>
      <c r="U49" s="80"/>
      <c r="V49" s="79"/>
      <c r="W49" s="80"/>
      <c r="X49" s="79"/>
      <c r="Y49" s="80"/>
      <c r="Z49" s="80"/>
      <c r="AA49" s="80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80"/>
      <c r="AM49" s="80"/>
      <c r="AN49" s="79"/>
      <c r="AO49" s="80"/>
      <c r="AP49" s="79"/>
      <c r="AQ49" s="80"/>
      <c r="AR49" s="79"/>
      <c r="AS49" s="80"/>
      <c r="AT49" s="80"/>
      <c r="AU49" s="79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79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1">
        <f t="shared" si="4"/>
        <v>0</v>
      </c>
    </row>
    <row r="50" spans="1:82" ht="15" customHeight="1">
      <c r="A50" s="44" t="s">
        <v>147</v>
      </c>
      <c r="B50" s="45">
        <v>40156</v>
      </c>
      <c r="C50" s="46" t="s">
        <v>118</v>
      </c>
      <c r="D50" s="124" t="s">
        <v>445</v>
      </c>
      <c r="E50" s="66">
        <v>-3.6</v>
      </c>
      <c r="F50" s="80"/>
      <c r="G50" s="79"/>
      <c r="H50" s="79"/>
      <c r="I50" s="79"/>
      <c r="J50" s="79"/>
      <c r="K50" s="80"/>
      <c r="L50" s="80"/>
      <c r="M50" s="80"/>
      <c r="N50" s="80"/>
      <c r="O50" s="80"/>
      <c r="P50" s="80"/>
      <c r="Q50" s="79"/>
      <c r="R50" s="80"/>
      <c r="S50" s="80"/>
      <c r="T50" s="79"/>
      <c r="U50" s="80"/>
      <c r="V50" s="79"/>
      <c r="W50" s="80"/>
      <c r="X50" s="79"/>
      <c r="Y50" s="80"/>
      <c r="Z50" s="80"/>
      <c r="AA50" s="80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80"/>
      <c r="AM50" s="80"/>
      <c r="AN50" s="79"/>
      <c r="AO50" s="80"/>
      <c r="AP50" s="79"/>
      <c r="AQ50" s="80"/>
      <c r="AR50" s="79"/>
      <c r="AS50" s="80"/>
      <c r="AT50" s="80"/>
      <c r="AU50" s="79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79"/>
      <c r="BM50" s="80"/>
      <c r="BN50" s="66">
        <v>-3.6</v>
      </c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1">
        <f t="shared" si="4"/>
        <v>0</v>
      </c>
    </row>
    <row r="51" spans="1:82" ht="15" customHeight="1">
      <c r="A51" s="44" t="s">
        <v>147</v>
      </c>
      <c r="B51" s="45">
        <v>40156</v>
      </c>
      <c r="C51" s="46" t="s">
        <v>129</v>
      </c>
      <c r="D51" s="124" t="s">
        <v>445</v>
      </c>
      <c r="E51" s="66">
        <v>-1.4</v>
      </c>
      <c r="F51" s="80"/>
      <c r="G51" s="79"/>
      <c r="H51" s="79"/>
      <c r="I51" s="79"/>
      <c r="J51" s="79"/>
      <c r="K51" s="80"/>
      <c r="L51" s="80"/>
      <c r="M51" s="80"/>
      <c r="N51" s="80"/>
      <c r="O51" s="80"/>
      <c r="P51" s="80"/>
      <c r="Q51" s="79"/>
      <c r="R51" s="80"/>
      <c r="S51" s="80"/>
      <c r="T51" s="79"/>
      <c r="U51" s="80"/>
      <c r="V51" s="79"/>
      <c r="W51" s="80"/>
      <c r="X51" s="79"/>
      <c r="Y51" s="80"/>
      <c r="Z51" s="80"/>
      <c r="AA51" s="80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80"/>
      <c r="AM51" s="80"/>
      <c r="AN51" s="79"/>
      <c r="AO51" s="80"/>
      <c r="AP51" s="79"/>
      <c r="AQ51" s="80"/>
      <c r="AR51" s="79"/>
      <c r="AS51" s="80"/>
      <c r="AT51" s="80"/>
      <c r="AU51" s="79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79"/>
      <c r="BM51" s="80"/>
      <c r="BN51" s="80"/>
      <c r="BO51" s="80"/>
      <c r="BP51" s="66">
        <v>-1.4</v>
      </c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1">
        <f t="shared" si="4"/>
        <v>0</v>
      </c>
    </row>
    <row r="52" spans="1:82" ht="15" customHeight="1">
      <c r="A52" s="44" t="s">
        <v>147</v>
      </c>
      <c r="B52" s="45">
        <v>40156</v>
      </c>
      <c r="C52" s="46" t="s">
        <v>92</v>
      </c>
      <c r="D52" s="124" t="s">
        <v>445</v>
      </c>
      <c r="E52" s="66">
        <v>-5.12</v>
      </c>
      <c r="F52" s="80"/>
      <c r="G52" s="79"/>
      <c r="H52" s="79"/>
      <c r="I52" s="79"/>
      <c r="J52" s="79"/>
      <c r="K52" s="80"/>
      <c r="L52" s="80"/>
      <c r="M52" s="80"/>
      <c r="N52" s="80"/>
      <c r="O52" s="80"/>
      <c r="P52" s="80"/>
      <c r="Q52" s="79"/>
      <c r="R52" s="80"/>
      <c r="S52" s="80"/>
      <c r="T52" s="79"/>
      <c r="U52" s="80"/>
      <c r="V52" s="79"/>
      <c r="W52" s="80"/>
      <c r="X52" s="79"/>
      <c r="Y52" s="80"/>
      <c r="Z52" s="80"/>
      <c r="AA52" s="80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80"/>
      <c r="AM52" s="80"/>
      <c r="AN52" s="79"/>
      <c r="AO52" s="80"/>
      <c r="AP52" s="79"/>
      <c r="AQ52" s="80"/>
      <c r="AR52" s="79"/>
      <c r="AS52" s="80"/>
      <c r="AT52" s="80"/>
      <c r="AU52" s="79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79"/>
      <c r="BM52" s="80"/>
      <c r="BN52" s="80"/>
      <c r="BO52" s="66">
        <v>-5.12</v>
      </c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1">
        <f t="shared" ref="CD52:CD83" si="5">E52-SUM(F52:BX52)</f>
        <v>0</v>
      </c>
    </row>
    <row r="53" spans="1:82" ht="15" customHeight="1">
      <c r="A53" s="44" t="s">
        <v>147</v>
      </c>
      <c r="B53" s="45">
        <v>40156</v>
      </c>
      <c r="C53" s="46" t="s">
        <v>143</v>
      </c>
      <c r="D53" s="126"/>
      <c r="E53" s="66">
        <v>108</v>
      </c>
      <c r="F53" s="80"/>
      <c r="G53" s="79"/>
      <c r="H53" s="79"/>
      <c r="I53" s="79"/>
      <c r="J53" s="79"/>
      <c r="K53" s="80"/>
      <c r="L53" s="66">
        <v>108</v>
      </c>
      <c r="M53" s="80"/>
      <c r="N53" s="80"/>
      <c r="O53" s="80"/>
      <c r="P53" s="80"/>
      <c r="Q53" s="79"/>
      <c r="R53" s="80"/>
      <c r="S53" s="80"/>
      <c r="T53" s="79"/>
      <c r="U53" s="80"/>
      <c r="V53" s="79"/>
      <c r="W53" s="80"/>
      <c r="X53" s="79"/>
      <c r="Y53" s="80"/>
      <c r="Z53" s="80"/>
      <c r="AA53" s="80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80"/>
      <c r="AM53" s="80"/>
      <c r="AN53" s="79"/>
      <c r="AO53" s="80"/>
      <c r="AP53" s="79"/>
      <c r="AQ53" s="80"/>
      <c r="AR53" s="79"/>
      <c r="AS53" s="80"/>
      <c r="AT53" s="80"/>
      <c r="AU53" s="79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79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1">
        <f t="shared" si="5"/>
        <v>0</v>
      </c>
    </row>
    <row r="54" spans="1:82" ht="15" customHeight="1">
      <c r="A54" s="44" t="s">
        <v>147</v>
      </c>
      <c r="B54" s="45">
        <v>40156</v>
      </c>
      <c r="C54" s="46" t="s">
        <v>118</v>
      </c>
      <c r="D54" s="124" t="s">
        <v>445</v>
      </c>
      <c r="E54" s="66">
        <v>-1.2</v>
      </c>
      <c r="F54" s="80"/>
      <c r="G54" s="79"/>
      <c r="H54" s="79"/>
      <c r="I54" s="79"/>
      <c r="J54" s="79"/>
      <c r="K54" s="80"/>
      <c r="L54" s="80"/>
      <c r="M54" s="80"/>
      <c r="N54" s="80"/>
      <c r="O54" s="80"/>
      <c r="P54" s="80"/>
      <c r="Q54" s="79"/>
      <c r="R54" s="80"/>
      <c r="S54" s="80"/>
      <c r="T54" s="79"/>
      <c r="U54" s="80"/>
      <c r="V54" s="79"/>
      <c r="W54" s="80"/>
      <c r="X54" s="79"/>
      <c r="Y54" s="80"/>
      <c r="Z54" s="80"/>
      <c r="AA54" s="80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80"/>
      <c r="AM54" s="80"/>
      <c r="AN54" s="79"/>
      <c r="AO54" s="80"/>
      <c r="AP54" s="79"/>
      <c r="AQ54" s="80"/>
      <c r="AR54" s="79"/>
      <c r="AS54" s="80"/>
      <c r="AT54" s="80"/>
      <c r="AU54" s="79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79"/>
      <c r="BM54" s="80"/>
      <c r="BN54" s="66">
        <v>-1.2</v>
      </c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1">
        <f t="shared" si="5"/>
        <v>0</v>
      </c>
    </row>
    <row r="55" spans="1:82" ht="15" customHeight="1">
      <c r="A55" s="44" t="s">
        <v>147</v>
      </c>
      <c r="B55" s="45">
        <v>40156</v>
      </c>
      <c r="C55" s="46" t="s">
        <v>129</v>
      </c>
      <c r="D55" s="124" t="s">
        <v>445</v>
      </c>
      <c r="E55" s="66">
        <v>-0.5</v>
      </c>
      <c r="F55" s="80"/>
      <c r="G55" s="79"/>
      <c r="H55" s="79"/>
      <c r="I55" s="79"/>
      <c r="J55" s="79"/>
      <c r="K55" s="80"/>
      <c r="L55" s="80"/>
      <c r="M55" s="80"/>
      <c r="N55" s="80"/>
      <c r="O55" s="80"/>
      <c r="P55" s="80"/>
      <c r="Q55" s="79"/>
      <c r="R55" s="80"/>
      <c r="S55" s="80"/>
      <c r="T55" s="79"/>
      <c r="U55" s="80"/>
      <c r="V55" s="79"/>
      <c r="W55" s="80"/>
      <c r="X55" s="79"/>
      <c r="Y55" s="80"/>
      <c r="Z55" s="80"/>
      <c r="AA55" s="80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80"/>
      <c r="AM55" s="80"/>
      <c r="AN55" s="79"/>
      <c r="AO55" s="80"/>
      <c r="AP55" s="79"/>
      <c r="AQ55" s="80"/>
      <c r="AR55" s="79"/>
      <c r="AS55" s="80"/>
      <c r="AT55" s="80"/>
      <c r="AU55" s="79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79"/>
      <c r="BM55" s="80"/>
      <c r="BN55" s="80"/>
      <c r="BO55" s="80"/>
      <c r="BP55" s="66">
        <v>-0.5</v>
      </c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1">
        <f t="shared" si="5"/>
        <v>0</v>
      </c>
    </row>
    <row r="56" spans="1:82" ht="15" customHeight="1">
      <c r="A56" s="44" t="s">
        <v>147</v>
      </c>
      <c r="B56" s="45">
        <v>40156</v>
      </c>
      <c r="C56" s="46" t="s">
        <v>92</v>
      </c>
      <c r="D56" s="124" t="s">
        <v>445</v>
      </c>
      <c r="E56" s="66">
        <v>-1.92</v>
      </c>
      <c r="F56" s="80"/>
      <c r="G56" s="79"/>
      <c r="H56" s="79"/>
      <c r="I56" s="79"/>
      <c r="J56" s="79"/>
      <c r="K56" s="80"/>
      <c r="L56" s="80"/>
      <c r="M56" s="80"/>
      <c r="N56" s="80"/>
      <c r="O56" s="80"/>
      <c r="P56" s="80"/>
      <c r="Q56" s="79"/>
      <c r="R56" s="80"/>
      <c r="S56" s="80"/>
      <c r="T56" s="79"/>
      <c r="U56" s="80"/>
      <c r="V56" s="79"/>
      <c r="W56" s="80"/>
      <c r="X56" s="79"/>
      <c r="Y56" s="80"/>
      <c r="Z56" s="80"/>
      <c r="AA56" s="80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80"/>
      <c r="AM56" s="80"/>
      <c r="AN56" s="79"/>
      <c r="AO56" s="80"/>
      <c r="AP56" s="79"/>
      <c r="AQ56" s="80"/>
      <c r="AR56" s="79"/>
      <c r="AS56" s="80"/>
      <c r="AT56" s="80"/>
      <c r="AU56" s="79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79"/>
      <c r="BM56" s="80"/>
      <c r="BN56" s="80"/>
      <c r="BO56" s="66">
        <v>-1.92</v>
      </c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1">
        <f t="shared" si="5"/>
        <v>0</v>
      </c>
    </row>
    <row r="57" spans="1:82" ht="15" customHeight="1">
      <c r="A57" s="44" t="s">
        <v>147</v>
      </c>
      <c r="B57" s="45">
        <v>40156</v>
      </c>
      <c r="C57" s="46" t="s">
        <v>143</v>
      </c>
      <c r="D57" s="126"/>
      <c r="E57" s="66">
        <v>306</v>
      </c>
      <c r="F57" s="80"/>
      <c r="G57" s="79"/>
      <c r="H57" s="79"/>
      <c r="I57" s="79"/>
      <c r="J57" s="79"/>
      <c r="K57" s="80"/>
      <c r="L57" s="66">
        <v>306</v>
      </c>
      <c r="M57" s="80"/>
      <c r="N57" s="80"/>
      <c r="O57" s="80"/>
      <c r="P57" s="80"/>
      <c r="Q57" s="79"/>
      <c r="R57" s="80"/>
      <c r="S57" s="80"/>
      <c r="T57" s="79"/>
      <c r="U57" s="80"/>
      <c r="V57" s="79"/>
      <c r="W57" s="80"/>
      <c r="X57" s="79"/>
      <c r="Y57" s="80"/>
      <c r="Z57" s="80"/>
      <c r="AA57" s="80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80"/>
      <c r="AM57" s="80"/>
      <c r="AN57" s="79"/>
      <c r="AO57" s="80"/>
      <c r="AP57" s="79"/>
      <c r="AQ57" s="80"/>
      <c r="AR57" s="79"/>
      <c r="AS57" s="80"/>
      <c r="AT57" s="80"/>
      <c r="AU57" s="79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79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1">
        <f t="shared" si="5"/>
        <v>0</v>
      </c>
    </row>
    <row r="58" spans="1:82" ht="15" customHeight="1">
      <c r="A58" s="44" t="s">
        <v>147</v>
      </c>
      <c r="B58" s="45">
        <v>40156</v>
      </c>
      <c r="C58" s="46" t="s">
        <v>118</v>
      </c>
      <c r="D58" s="124" t="s">
        <v>445</v>
      </c>
      <c r="E58" s="66">
        <v>-3.4</v>
      </c>
      <c r="F58" s="80"/>
      <c r="G58" s="79"/>
      <c r="H58" s="79"/>
      <c r="I58" s="79"/>
      <c r="J58" s="79"/>
      <c r="K58" s="80"/>
      <c r="L58" s="80"/>
      <c r="M58" s="80"/>
      <c r="N58" s="80"/>
      <c r="O58" s="80"/>
      <c r="P58" s="80"/>
      <c r="Q58" s="79"/>
      <c r="R58" s="80"/>
      <c r="S58" s="80"/>
      <c r="T58" s="79"/>
      <c r="U58" s="80"/>
      <c r="V58" s="79"/>
      <c r="W58" s="80"/>
      <c r="X58" s="79"/>
      <c r="Y58" s="80"/>
      <c r="Z58" s="80"/>
      <c r="AA58" s="80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80"/>
      <c r="AM58" s="80"/>
      <c r="AN58" s="79"/>
      <c r="AO58" s="80"/>
      <c r="AP58" s="79"/>
      <c r="AQ58" s="80"/>
      <c r="AR58" s="79"/>
      <c r="AS58" s="80"/>
      <c r="AT58" s="80"/>
      <c r="AU58" s="79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79"/>
      <c r="BM58" s="80"/>
      <c r="BN58" s="66">
        <v>-3.4</v>
      </c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1">
        <f t="shared" si="5"/>
        <v>0</v>
      </c>
    </row>
    <row r="59" spans="1:82" ht="15" customHeight="1">
      <c r="A59" s="44" t="s">
        <v>147</v>
      </c>
      <c r="B59" s="45">
        <v>40156</v>
      </c>
      <c r="C59" s="46" t="s">
        <v>129</v>
      </c>
      <c r="D59" s="124" t="s">
        <v>445</v>
      </c>
      <c r="E59" s="66">
        <v>-1.36</v>
      </c>
      <c r="F59" s="80"/>
      <c r="G59" s="79"/>
      <c r="H59" s="79"/>
      <c r="I59" s="79"/>
      <c r="J59" s="79"/>
      <c r="K59" s="80"/>
      <c r="L59" s="80"/>
      <c r="M59" s="80"/>
      <c r="N59" s="80"/>
      <c r="O59" s="80"/>
      <c r="P59" s="80"/>
      <c r="Q59" s="79"/>
      <c r="R59" s="80"/>
      <c r="S59" s="80"/>
      <c r="T59" s="79"/>
      <c r="U59" s="80"/>
      <c r="V59" s="79"/>
      <c r="W59" s="80"/>
      <c r="X59" s="79"/>
      <c r="Y59" s="80"/>
      <c r="Z59" s="80"/>
      <c r="AA59" s="80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80"/>
      <c r="AM59" s="80"/>
      <c r="AN59" s="79"/>
      <c r="AO59" s="80"/>
      <c r="AP59" s="79"/>
      <c r="AQ59" s="80"/>
      <c r="AR59" s="79"/>
      <c r="AS59" s="80"/>
      <c r="AT59" s="80"/>
      <c r="AU59" s="79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79"/>
      <c r="BM59" s="80"/>
      <c r="BN59" s="80"/>
      <c r="BO59" s="80"/>
      <c r="BP59" s="66">
        <v>-1.36</v>
      </c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1">
        <f t="shared" si="5"/>
        <v>0</v>
      </c>
    </row>
    <row r="60" spans="1:82" ht="15" customHeight="1">
      <c r="A60" s="44" t="s">
        <v>147</v>
      </c>
      <c r="B60" s="45">
        <v>40156</v>
      </c>
      <c r="C60" s="46" t="s">
        <v>92</v>
      </c>
      <c r="D60" s="124" t="s">
        <v>445</v>
      </c>
      <c r="E60" s="66">
        <v>-5.12</v>
      </c>
      <c r="F60" s="80"/>
      <c r="G60" s="79"/>
      <c r="H60" s="79"/>
      <c r="I60" s="79"/>
      <c r="J60" s="79"/>
      <c r="K60" s="80"/>
      <c r="L60" s="80"/>
      <c r="M60" s="80"/>
      <c r="N60" s="80"/>
      <c r="O60" s="80"/>
      <c r="P60" s="80"/>
      <c r="Q60" s="79"/>
      <c r="R60" s="80"/>
      <c r="S60" s="80"/>
      <c r="T60" s="79"/>
      <c r="U60" s="80"/>
      <c r="V60" s="79"/>
      <c r="W60" s="80"/>
      <c r="X60" s="79"/>
      <c r="Y60" s="80"/>
      <c r="Z60" s="80"/>
      <c r="AA60" s="80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80"/>
      <c r="AM60" s="80"/>
      <c r="AN60" s="79"/>
      <c r="AO60" s="80"/>
      <c r="AP60" s="79"/>
      <c r="AQ60" s="80"/>
      <c r="AR60" s="79"/>
      <c r="AS60" s="80"/>
      <c r="AT60" s="80"/>
      <c r="AU60" s="79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79"/>
      <c r="BM60" s="80"/>
      <c r="BN60" s="80"/>
      <c r="BO60" s="66">
        <v>-5.12</v>
      </c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1">
        <f t="shared" si="5"/>
        <v>0</v>
      </c>
    </row>
    <row r="61" spans="1:82" ht="15" customHeight="1">
      <c r="A61" s="44" t="s">
        <v>147</v>
      </c>
      <c r="B61" s="45">
        <v>40156</v>
      </c>
      <c r="C61" s="46" t="s">
        <v>143</v>
      </c>
      <c r="D61" s="126"/>
      <c r="E61" s="66">
        <v>216</v>
      </c>
      <c r="F61" s="80"/>
      <c r="G61" s="79"/>
      <c r="H61" s="79"/>
      <c r="I61" s="79"/>
      <c r="J61" s="79"/>
      <c r="K61" s="80"/>
      <c r="L61" s="66">
        <v>216</v>
      </c>
      <c r="M61" s="80"/>
      <c r="N61" s="80"/>
      <c r="O61" s="80"/>
      <c r="P61" s="80"/>
      <c r="Q61" s="79"/>
      <c r="R61" s="80"/>
      <c r="S61" s="80"/>
      <c r="T61" s="79"/>
      <c r="U61" s="80"/>
      <c r="V61" s="79"/>
      <c r="W61" s="80"/>
      <c r="X61" s="79"/>
      <c r="Y61" s="80"/>
      <c r="Z61" s="80"/>
      <c r="AA61" s="80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80"/>
      <c r="AM61" s="80"/>
      <c r="AN61" s="79"/>
      <c r="AO61" s="80"/>
      <c r="AP61" s="79"/>
      <c r="AQ61" s="80"/>
      <c r="AR61" s="79"/>
      <c r="AS61" s="80"/>
      <c r="AT61" s="80"/>
      <c r="AU61" s="79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79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1">
        <f t="shared" si="5"/>
        <v>0</v>
      </c>
    </row>
    <row r="62" spans="1:82" ht="15" customHeight="1">
      <c r="A62" s="44" t="s">
        <v>147</v>
      </c>
      <c r="B62" s="45">
        <v>40156</v>
      </c>
      <c r="C62" s="46" t="s">
        <v>118</v>
      </c>
      <c r="D62" s="124" t="s">
        <v>445</v>
      </c>
      <c r="E62" s="66">
        <v>-2.4</v>
      </c>
      <c r="F62" s="80"/>
      <c r="G62" s="79"/>
      <c r="H62" s="79"/>
      <c r="I62" s="79"/>
      <c r="J62" s="79"/>
      <c r="K62" s="80"/>
      <c r="L62" s="80"/>
      <c r="M62" s="80"/>
      <c r="N62" s="80"/>
      <c r="O62" s="80"/>
      <c r="P62" s="80"/>
      <c r="Q62" s="79"/>
      <c r="R62" s="80"/>
      <c r="S62" s="80"/>
      <c r="T62" s="79"/>
      <c r="U62" s="80"/>
      <c r="V62" s="79"/>
      <c r="W62" s="80"/>
      <c r="X62" s="79"/>
      <c r="Y62" s="80"/>
      <c r="Z62" s="80"/>
      <c r="AA62" s="80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80"/>
      <c r="AM62" s="80"/>
      <c r="AN62" s="79"/>
      <c r="AO62" s="80"/>
      <c r="AP62" s="79"/>
      <c r="AQ62" s="80"/>
      <c r="AR62" s="79"/>
      <c r="AS62" s="80"/>
      <c r="AT62" s="80"/>
      <c r="AU62" s="79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79"/>
      <c r="BM62" s="80"/>
      <c r="BN62" s="66">
        <v>-2.4</v>
      </c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1">
        <f t="shared" si="5"/>
        <v>0</v>
      </c>
    </row>
    <row r="63" spans="1:82" ht="15" customHeight="1">
      <c r="A63" s="44" t="s">
        <v>147</v>
      </c>
      <c r="B63" s="45">
        <v>40156</v>
      </c>
      <c r="C63" s="46" t="s">
        <v>129</v>
      </c>
      <c r="D63" s="124" t="s">
        <v>445</v>
      </c>
      <c r="E63" s="66">
        <v>-1</v>
      </c>
      <c r="F63" s="80"/>
      <c r="G63" s="79"/>
      <c r="H63" s="79"/>
      <c r="I63" s="79"/>
      <c r="J63" s="79"/>
      <c r="K63" s="80"/>
      <c r="L63" s="80"/>
      <c r="M63" s="80"/>
      <c r="N63" s="80"/>
      <c r="O63" s="80"/>
      <c r="P63" s="80"/>
      <c r="Q63" s="79"/>
      <c r="R63" s="80"/>
      <c r="S63" s="80"/>
      <c r="T63" s="79"/>
      <c r="U63" s="80"/>
      <c r="V63" s="79"/>
      <c r="W63" s="80"/>
      <c r="X63" s="79"/>
      <c r="Y63" s="80"/>
      <c r="Z63" s="80"/>
      <c r="AA63" s="80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80"/>
      <c r="AM63" s="80"/>
      <c r="AN63" s="79"/>
      <c r="AO63" s="80"/>
      <c r="AP63" s="79"/>
      <c r="AQ63" s="80"/>
      <c r="AR63" s="79"/>
      <c r="AS63" s="80"/>
      <c r="AT63" s="80"/>
      <c r="AU63" s="79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79"/>
      <c r="BM63" s="80"/>
      <c r="BN63" s="80"/>
      <c r="BO63" s="80"/>
      <c r="BP63" s="66">
        <v>-1</v>
      </c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1">
        <f t="shared" si="5"/>
        <v>0</v>
      </c>
    </row>
    <row r="64" spans="1:82" ht="15" customHeight="1">
      <c r="A64" s="44" t="s">
        <v>147</v>
      </c>
      <c r="B64" s="45">
        <v>40156</v>
      </c>
      <c r="C64" s="46" t="s">
        <v>92</v>
      </c>
      <c r="D64" s="124" t="s">
        <v>445</v>
      </c>
      <c r="E64" s="66">
        <v>-3.84</v>
      </c>
      <c r="F64" s="80"/>
      <c r="G64" s="79"/>
      <c r="H64" s="79"/>
      <c r="I64" s="79"/>
      <c r="J64" s="79"/>
      <c r="K64" s="80"/>
      <c r="L64" s="80"/>
      <c r="M64" s="80"/>
      <c r="N64" s="80"/>
      <c r="O64" s="80"/>
      <c r="P64" s="80"/>
      <c r="Q64" s="79"/>
      <c r="R64" s="80"/>
      <c r="S64" s="80"/>
      <c r="T64" s="79"/>
      <c r="U64" s="80"/>
      <c r="V64" s="79"/>
      <c r="W64" s="80"/>
      <c r="X64" s="79"/>
      <c r="Y64" s="80"/>
      <c r="Z64" s="80"/>
      <c r="AA64" s="80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80"/>
      <c r="AM64" s="80"/>
      <c r="AN64" s="79"/>
      <c r="AO64" s="80"/>
      <c r="AP64" s="79"/>
      <c r="AQ64" s="80"/>
      <c r="AR64" s="79"/>
      <c r="AS64" s="80"/>
      <c r="AT64" s="80"/>
      <c r="AU64" s="79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79"/>
      <c r="BM64" s="80"/>
      <c r="BN64" s="80"/>
      <c r="BO64" s="66">
        <v>-3.84</v>
      </c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1">
        <f t="shared" si="5"/>
        <v>0</v>
      </c>
    </row>
    <row r="65" spans="1:82" ht="15" customHeight="1">
      <c r="A65" s="44" t="s">
        <v>147</v>
      </c>
      <c r="B65" s="45">
        <v>40156</v>
      </c>
      <c r="C65" s="46" t="s">
        <v>143</v>
      </c>
      <c r="D65" s="126"/>
      <c r="E65" s="66">
        <v>162</v>
      </c>
      <c r="F65" s="80"/>
      <c r="G65" s="79"/>
      <c r="H65" s="79"/>
      <c r="I65" s="79"/>
      <c r="J65" s="79"/>
      <c r="K65" s="80"/>
      <c r="L65" s="66">
        <v>162</v>
      </c>
      <c r="M65" s="80"/>
      <c r="N65" s="80"/>
      <c r="O65" s="80"/>
      <c r="P65" s="80"/>
      <c r="Q65" s="79"/>
      <c r="R65" s="80"/>
      <c r="S65" s="80"/>
      <c r="T65" s="79"/>
      <c r="U65" s="80"/>
      <c r="V65" s="79"/>
      <c r="W65" s="80"/>
      <c r="X65" s="79"/>
      <c r="Y65" s="80"/>
      <c r="Z65" s="80"/>
      <c r="AA65" s="80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80"/>
      <c r="AM65" s="80"/>
      <c r="AN65" s="79"/>
      <c r="AO65" s="80"/>
      <c r="AP65" s="79"/>
      <c r="AQ65" s="80"/>
      <c r="AR65" s="79"/>
      <c r="AS65" s="80"/>
      <c r="AT65" s="80"/>
      <c r="AU65" s="79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79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1">
        <f t="shared" si="5"/>
        <v>0</v>
      </c>
    </row>
    <row r="66" spans="1:82" ht="15" customHeight="1">
      <c r="A66" s="44" t="s">
        <v>147</v>
      </c>
      <c r="B66" s="45">
        <v>40156</v>
      </c>
      <c r="C66" s="46" t="s">
        <v>118</v>
      </c>
      <c r="D66" s="124" t="s">
        <v>445</v>
      </c>
      <c r="E66" s="66">
        <v>-1.8</v>
      </c>
      <c r="F66" s="80"/>
      <c r="G66" s="79"/>
      <c r="H66" s="79"/>
      <c r="I66" s="79"/>
      <c r="J66" s="79"/>
      <c r="K66" s="80"/>
      <c r="L66" s="80"/>
      <c r="M66" s="80"/>
      <c r="N66" s="80"/>
      <c r="O66" s="80"/>
      <c r="P66" s="80"/>
      <c r="Q66" s="79"/>
      <c r="R66" s="80"/>
      <c r="S66" s="80"/>
      <c r="T66" s="79"/>
      <c r="U66" s="80"/>
      <c r="V66" s="79"/>
      <c r="W66" s="80"/>
      <c r="X66" s="79"/>
      <c r="Y66" s="80"/>
      <c r="Z66" s="80"/>
      <c r="AA66" s="80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80"/>
      <c r="AM66" s="80"/>
      <c r="AN66" s="79"/>
      <c r="AO66" s="80"/>
      <c r="AP66" s="79"/>
      <c r="AQ66" s="80"/>
      <c r="AR66" s="79"/>
      <c r="AS66" s="80"/>
      <c r="AT66" s="80"/>
      <c r="AU66" s="79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79"/>
      <c r="BM66" s="80"/>
      <c r="BN66" s="66">
        <v>-1.8</v>
      </c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1">
        <f t="shared" si="5"/>
        <v>0</v>
      </c>
    </row>
    <row r="67" spans="1:82" ht="15" customHeight="1">
      <c r="A67" s="44" t="s">
        <v>147</v>
      </c>
      <c r="B67" s="45">
        <v>40156</v>
      </c>
      <c r="C67" s="46" t="s">
        <v>129</v>
      </c>
      <c r="D67" s="124" t="s">
        <v>445</v>
      </c>
      <c r="E67" s="66">
        <v>-0.75</v>
      </c>
      <c r="F67" s="80"/>
      <c r="G67" s="79"/>
      <c r="H67" s="79"/>
      <c r="I67" s="79"/>
      <c r="J67" s="79"/>
      <c r="K67" s="80"/>
      <c r="L67" s="80"/>
      <c r="M67" s="80"/>
      <c r="N67" s="80"/>
      <c r="O67" s="80"/>
      <c r="P67" s="80"/>
      <c r="Q67" s="79"/>
      <c r="R67" s="80"/>
      <c r="S67" s="80"/>
      <c r="T67" s="79"/>
      <c r="U67" s="80"/>
      <c r="V67" s="79"/>
      <c r="W67" s="80"/>
      <c r="X67" s="79"/>
      <c r="Y67" s="80"/>
      <c r="Z67" s="80"/>
      <c r="AA67" s="80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80"/>
      <c r="AM67" s="80"/>
      <c r="AN67" s="79"/>
      <c r="AO67" s="80"/>
      <c r="AP67" s="79"/>
      <c r="AQ67" s="80"/>
      <c r="AR67" s="79"/>
      <c r="AS67" s="80"/>
      <c r="AT67" s="80"/>
      <c r="AU67" s="79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79"/>
      <c r="BM67" s="80"/>
      <c r="BN67" s="80"/>
      <c r="BO67" s="80"/>
      <c r="BP67" s="66">
        <v>-0.75</v>
      </c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1">
        <f t="shared" si="5"/>
        <v>0</v>
      </c>
    </row>
    <row r="68" spans="1:82" ht="15" customHeight="1">
      <c r="A68" s="44" t="s">
        <v>147</v>
      </c>
      <c r="B68" s="45">
        <v>40156</v>
      </c>
      <c r="C68" s="46" t="s">
        <v>92</v>
      </c>
      <c r="D68" s="124" t="s">
        <v>445</v>
      </c>
      <c r="E68" s="66">
        <v>-2.88</v>
      </c>
      <c r="F68" s="80"/>
      <c r="G68" s="79"/>
      <c r="H68" s="79"/>
      <c r="I68" s="79"/>
      <c r="J68" s="79"/>
      <c r="K68" s="80"/>
      <c r="L68" s="80"/>
      <c r="M68" s="80"/>
      <c r="N68" s="80"/>
      <c r="O68" s="80"/>
      <c r="P68" s="80"/>
      <c r="Q68" s="79"/>
      <c r="R68" s="80"/>
      <c r="S68" s="80"/>
      <c r="T68" s="79"/>
      <c r="U68" s="80"/>
      <c r="V68" s="79"/>
      <c r="W68" s="80"/>
      <c r="X68" s="79"/>
      <c r="Y68" s="80"/>
      <c r="Z68" s="80"/>
      <c r="AA68" s="80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80"/>
      <c r="AM68" s="80"/>
      <c r="AN68" s="79"/>
      <c r="AO68" s="80"/>
      <c r="AP68" s="79"/>
      <c r="AQ68" s="80"/>
      <c r="AR68" s="79"/>
      <c r="AS68" s="80"/>
      <c r="AT68" s="80"/>
      <c r="AU68" s="79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79"/>
      <c r="BM68" s="80"/>
      <c r="BN68" s="80"/>
      <c r="BO68" s="66">
        <v>-2.88</v>
      </c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1">
        <f t="shared" si="5"/>
        <v>0</v>
      </c>
    </row>
    <row r="69" spans="1:82" ht="15" customHeight="1">
      <c r="A69" s="52" t="s">
        <v>146</v>
      </c>
      <c r="B69" s="45">
        <v>40102</v>
      </c>
      <c r="C69" s="46" t="s">
        <v>442</v>
      </c>
      <c r="D69" s="124" t="s">
        <v>443</v>
      </c>
      <c r="E69" s="66">
        <v>-1082.7</v>
      </c>
      <c r="F69" s="79"/>
      <c r="G69" s="79"/>
      <c r="H69" s="79"/>
      <c r="I69" s="79"/>
      <c r="J69" s="79"/>
      <c r="K69" s="79"/>
      <c r="L69" s="79"/>
      <c r="M69" s="80"/>
      <c r="N69" s="79"/>
      <c r="O69" s="79"/>
      <c r="P69" s="79"/>
      <c r="Q69" s="80"/>
      <c r="R69" s="80"/>
      <c r="S69" s="80"/>
      <c r="T69" s="80"/>
      <c r="U69" s="80"/>
      <c r="V69" s="79"/>
      <c r="W69" s="80"/>
      <c r="X69" s="79"/>
      <c r="Y69" s="80"/>
      <c r="Z69" s="80"/>
      <c r="AA69" s="80"/>
      <c r="AB69" s="79"/>
      <c r="AC69" s="79"/>
      <c r="AD69" s="79"/>
      <c r="AE69" s="79"/>
      <c r="AF69" s="79"/>
      <c r="AG69" s="80"/>
      <c r="AH69" s="79"/>
      <c r="AI69" s="80"/>
      <c r="AJ69" s="79"/>
      <c r="AK69" s="80"/>
      <c r="AL69" s="80"/>
      <c r="AM69" s="80"/>
      <c r="AN69" s="79"/>
      <c r="AO69" s="80"/>
      <c r="AP69" s="79"/>
      <c r="AQ69" s="80"/>
      <c r="AR69" s="79"/>
      <c r="AS69" s="80"/>
      <c r="AT69" s="80"/>
      <c r="AU69" s="79"/>
      <c r="AV69" s="79"/>
      <c r="AW69" s="79"/>
      <c r="AX69" s="79"/>
      <c r="AY69" s="79"/>
      <c r="AZ69" s="79"/>
      <c r="BA69" s="79"/>
      <c r="BB69" s="79"/>
      <c r="BC69" s="80"/>
      <c r="BD69" s="80"/>
      <c r="BE69" s="80"/>
      <c r="BF69" s="80"/>
      <c r="BG69" s="79"/>
      <c r="BH69" s="66">
        <v>-1082.7</v>
      </c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66">
        <v>-1082.7</v>
      </c>
      <c r="CC69" s="79"/>
      <c r="CD69" s="81">
        <f t="shared" si="5"/>
        <v>0</v>
      </c>
    </row>
    <row r="70" spans="1:82" ht="15" customHeight="1">
      <c r="A70" s="44" t="s">
        <v>147</v>
      </c>
      <c r="B70" s="45">
        <v>40106</v>
      </c>
      <c r="C70" s="46" t="s">
        <v>120</v>
      </c>
      <c r="D70" s="124" t="s">
        <v>257</v>
      </c>
      <c r="E70" s="66">
        <v>-16.73</v>
      </c>
      <c r="F70" s="80"/>
      <c r="G70" s="79"/>
      <c r="H70" s="79"/>
      <c r="I70" s="79"/>
      <c r="J70" s="79"/>
      <c r="K70" s="80"/>
      <c r="L70" s="80"/>
      <c r="M70" s="80"/>
      <c r="N70" s="80"/>
      <c r="O70" s="80"/>
      <c r="P70" s="80"/>
      <c r="Q70" s="79"/>
      <c r="R70" s="80"/>
      <c r="S70" s="80"/>
      <c r="T70" s="79"/>
      <c r="U70" s="80"/>
      <c r="V70" s="79"/>
      <c r="W70" s="80"/>
      <c r="X70" s="79"/>
      <c r="Y70" s="80"/>
      <c r="Z70" s="80"/>
      <c r="AA70" s="80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80"/>
      <c r="AM70" s="80"/>
      <c r="AN70" s="79"/>
      <c r="AO70" s="80"/>
      <c r="AP70" s="79"/>
      <c r="AQ70" s="80"/>
      <c r="AR70" s="79"/>
      <c r="AS70" s="80"/>
      <c r="AT70" s="80"/>
      <c r="AU70" s="79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79"/>
      <c r="BM70" s="80"/>
      <c r="BN70" s="80"/>
      <c r="BO70" s="80"/>
      <c r="BP70" s="80"/>
      <c r="BQ70" s="80"/>
      <c r="BR70" s="80"/>
      <c r="BS70" s="66">
        <v>-16.73</v>
      </c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1">
        <f t="shared" si="5"/>
        <v>0</v>
      </c>
    </row>
    <row r="71" spans="1:82" ht="15" customHeight="1">
      <c r="A71" s="52" t="s">
        <v>146</v>
      </c>
      <c r="B71" s="45">
        <v>40113</v>
      </c>
      <c r="C71" s="46" t="s">
        <v>442</v>
      </c>
      <c r="D71" s="124" t="s">
        <v>444</v>
      </c>
      <c r="E71" s="66">
        <v>-703.29</v>
      </c>
      <c r="F71" s="85"/>
      <c r="G71" s="85"/>
      <c r="H71" s="85"/>
      <c r="I71" s="85"/>
      <c r="J71" s="85"/>
      <c r="K71" s="85"/>
      <c r="L71" s="85"/>
      <c r="M71" s="80"/>
      <c r="N71" s="85"/>
      <c r="O71" s="85"/>
      <c r="P71" s="85"/>
      <c r="Q71" s="80"/>
      <c r="R71" s="80"/>
      <c r="S71" s="80"/>
      <c r="T71" s="80"/>
      <c r="U71" s="80"/>
      <c r="V71" s="79"/>
      <c r="W71" s="80"/>
      <c r="X71" s="79"/>
      <c r="Y71" s="80"/>
      <c r="Z71" s="80"/>
      <c r="AA71" s="80"/>
      <c r="AB71" s="79"/>
      <c r="AC71" s="79"/>
      <c r="AD71" s="79"/>
      <c r="AE71" s="79"/>
      <c r="AF71" s="79"/>
      <c r="AG71" s="80"/>
      <c r="AH71" s="79"/>
      <c r="AI71" s="80"/>
      <c r="AJ71" s="79"/>
      <c r="AK71" s="80"/>
      <c r="AL71" s="80"/>
      <c r="AM71" s="80"/>
      <c r="AN71" s="79"/>
      <c r="AO71" s="80"/>
      <c r="AP71" s="79"/>
      <c r="AQ71" s="80"/>
      <c r="AR71" s="79"/>
      <c r="AS71" s="80"/>
      <c r="AT71" s="80"/>
      <c r="AU71" s="79"/>
      <c r="AV71" s="79"/>
      <c r="AW71" s="79"/>
      <c r="AX71" s="79"/>
      <c r="AY71" s="79"/>
      <c r="AZ71" s="79"/>
      <c r="BA71" s="79"/>
      <c r="BB71" s="79"/>
      <c r="BC71" s="80"/>
      <c r="BD71" s="80"/>
      <c r="BE71" s="80"/>
      <c r="BF71" s="80"/>
      <c r="BG71" s="79"/>
      <c r="BH71" s="66">
        <v>-703.29</v>
      </c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66">
        <v>-703.29</v>
      </c>
      <c r="CC71" s="79"/>
      <c r="CD71" s="81">
        <f t="shared" si="5"/>
        <v>0</v>
      </c>
    </row>
    <row r="72" spans="1:82" ht="15" customHeight="1">
      <c r="A72" s="44" t="s">
        <v>147</v>
      </c>
      <c r="B72" s="45">
        <v>40116</v>
      </c>
      <c r="C72" s="46" t="s">
        <v>370</v>
      </c>
      <c r="D72" s="126"/>
      <c r="E72" s="66">
        <v>-350</v>
      </c>
      <c r="F72" s="80"/>
      <c r="G72" s="79"/>
      <c r="H72" s="79"/>
      <c r="I72" s="79"/>
      <c r="J72" s="79"/>
      <c r="K72" s="80"/>
      <c r="L72" s="80"/>
      <c r="M72" s="80"/>
      <c r="N72" s="80"/>
      <c r="O72" s="80"/>
      <c r="P72" s="80"/>
      <c r="Q72" s="79"/>
      <c r="R72" s="80"/>
      <c r="S72" s="80"/>
      <c r="T72" s="79"/>
      <c r="U72" s="80"/>
      <c r="V72" s="79"/>
      <c r="W72" s="80"/>
      <c r="X72" s="79"/>
      <c r="Y72" s="80"/>
      <c r="Z72" s="80"/>
      <c r="AA72" s="80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80"/>
      <c r="AM72" s="80"/>
      <c r="AN72" s="79"/>
      <c r="AO72" s="80"/>
      <c r="AP72" s="79"/>
      <c r="AQ72" s="80"/>
      <c r="AR72" s="79"/>
      <c r="AS72" s="80"/>
      <c r="AT72" s="80"/>
      <c r="AU72" s="79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79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66">
        <v>-350</v>
      </c>
      <c r="CB72" s="80"/>
      <c r="CC72" s="80"/>
      <c r="CD72" s="81">
        <f t="shared" si="5"/>
        <v>-350</v>
      </c>
    </row>
    <row r="73" spans="1:82" ht="15" customHeight="1">
      <c r="A73" s="52" t="s">
        <v>146</v>
      </c>
      <c r="B73" s="45">
        <v>40116</v>
      </c>
      <c r="C73" s="46" t="s">
        <v>145</v>
      </c>
      <c r="D73" s="126"/>
      <c r="E73" s="66">
        <v>350</v>
      </c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79"/>
      <c r="W73" s="80"/>
      <c r="X73" s="79"/>
      <c r="Y73" s="80"/>
      <c r="Z73" s="80"/>
      <c r="AA73" s="80"/>
      <c r="AB73" s="79"/>
      <c r="AC73" s="79"/>
      <c r="AD73" s="79"/>
      <c r="AE73" s="79"/>
      <c r="AF73" s="79"/>
      <c r="AG73" s="80"/>
      <c r="AH73" s="79"/>
      <c r="AI73" s="80"/>
      <c r="AJ73" s="79"/>
      <c r="AK73" s="80"/>
      <c r="AL73" s="80"/>
      <c r="AM73" s="80"/>
      <c r="AN73" s="79"/>
      <c r="AO73" s="80"/>
      <c r="AP73" s="79"/>
      <c r="AQ73" s="80"/>
      <c r="AR73" s="79"/>
      <c r="AS73" s="80"/>
      <c r="AT73" s="80"/>
      <c r="AU73" s="79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79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66">
        <v>350</v>
      </c>
      <c r="CC73" s="80"/>
      <c r="CD73" s="81">
        <f t="shared" si="5"/>
        <v>350</v>
      </c>
    </row>
    <row r="74" spans="1:82" ht="15" customHeight="1">
      <c r="A74" s="52" t="s">
        <v>146</v>
      </c>
      <c r="B74" s="45">
        <v>40116</v>
      </c>
      <c r="C74" s="46" t="s">
        <v>450</v>
      </c>
      <c r="D74" s="149" t="s">
        <v>248</v>
      </c>
      <c r="E74" s="66">
        <v>-100</v>
      </c>
      <c r="F74" s="79"/>
      <c r="G74" s="79"/>
      <c r="H74" s="79"/>
      <c r="I74" s="79"/>
      <c r="J74" s="79"/>
      <c r="K74" s="79"/>
      <c r="L74" s="79"/>
      <c r="M74" s="80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66">
        <v>-100</v>
      </c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80"/>
      <c r="BD74" s="80"/>
      <c r="BE74" s="80"/>
      <c r="BF74" s="80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66">
        <v>-100</v>
      </c>
      <c r="CC74" s="79"/>
      <c r="CD74" s="81">
        <f t="shared" si="5"/>
        <v>0</v>
      </c>
    </row>
    <row r="75" spans="1:82" ht="15" customHeight="1">
      <c r="A75" s="52" t="s">
        <v>146</v>
      </c>
      <c r="B75" s="45">
        <v>40116</v>
      </c>
      <c r="C75" s="46" t="s">
        <v>451</v>
      </c>
      <c r="D75" s="149" t="s">
        <v>248</v>
      </c>
      <c r="E75" s="66">
        <v>-60</v>
      </c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79"/>
      <c r="W75" s="80"/>
      <c r="X75" s="79"/>
      <c r="Y75" s="80"/>
      <c r="Z75" s="80"/>
      <c r="AA75" s="80"/>
      <c r="AB75" s="79"/>
      <c r="AC75" s="79"/>
      <c r="AD75" s="79"/>
      <c r="AE75" s="79"/>
      <c r="AF75" s="79"/>
      <c r="AG75" s="66">
        <v>-60</v>
      </c>
      <c r="AH75" s="79"/>
      <c r="AI75" s="80"/>
      <c r="AJ75" s="79"/>
      <c r="AK75" s="80"/>
      <c r="AL75" s="80"/>
      <c r="AM75" s="80"/>
      <c r="AN75" s="79"/>
      <c r="AO75" s="80"/>
      <c r="AP75" s="79"/>
      <c r="AQ75" s="80"/>
      <c r="AR75" s="79"/>
      <c r="AS75" s="80"/>
      <c r="AT75" s="80"/>
      <c r="AU75" s="79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79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66">
        <v>-60</v>
      </c>
      <c r="CC75" s="80"/>
      <c r="CD75" s="81">
        <f t="shared" si="5"/>
        <v>0</v>
      </c>
    </row>
    <row r="76" spans="1:82" ht="15" customHeight="1">
      <c r="A76" s="44" t="s">
        <v>147</v>
      </c>
      <c r="B76" s="45">
        <v>40123</v>
      </c>
      <c r="C76" s="46" t="s">
        <v>372</v>
      </c>
      <c r="D76" s="149" t="s">
        <v>248</v>
      </c>
      <c r="E76" s="66">
        <v>-200</v>
      </c>
      <c r="F76" s="79"/>
      <c r="G76" s="79"/>
      <c r="H76" s="79"/>
      <c r="I76" s="79"/>
      <c r="J76" s="79"/>
      <c r="K76" s="79"/>
      <c r="L76" s="79"/>
      <c r="M76" s="80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66">
        <v>-200</v>
      </c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80"/>
      <c r="BD76" s="80"/>
      <c r="BE76" s="80"/>
      <c r="BF76" s="80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80"/>
      <c r="CC76" s="79"/>
      <c r="CD76" s="81">
        <f t="shared" si="5"/>
        <v>0</v>
      </c>
    </row>
    <row r="77" spans="1:82" ht="15" customHeight="1">
      <c r="A77" s="44" t="s">
        <v>147</v>
      </c>
      <c r="B77" s="45">
        <v>40123</v>
      </c>
      <c r="C77" s="46" t="s">
        <v>164</v>
      </c>
      <c r="D77" s="125" t="s">
        <v>299</v>
      </c>
      <c r="E77" s="66">
        <v>-200</v>
      </c>
      <c r="F77" s="80"/>
      <c r="G77" s="79"/>
      <c r="H77" s="79"/>
      <c r="I77" s="79"/>
      <c r="J77" s="79"/>
      <c r="K77" s="80"/>
      <c r="L77" s="80"/>
      <c r="M77" s="80"/>
      <c r="N77" s="80"/>
      <c r="O77" s="80"/>
      <c r="P77" s="80"/>
      <c r="Q77" s="79"/>
      <c r="R77" s="80"/>
      <c r="S77" s="80"/>
      <c r="T77" s="79"/>
      <c r="U77" s="80"/>
      <c r="V77" s="79"/>
      <c r="W77" s="80"/>
      <c r="X77" s="79"/>
      <c r="Y77" s="80"/>
      <c r="Z77" s="80"/>
      <c r="AA77" s="80"/>
      <c r="AB77" s="79"/>
      <c r="AC77" s="79"/>
      <c r="AD77" s="79"/>
      <c r="AE77" s="79"/>
      <c r="AF77" s="79"/>
      <c r="AG77" s="66">
        <v>-200</v>
      </c>
      <c r="AH77" s="79"/>
      <c r="AI77" s="79"/>
      <c r="AJ77" s="79"/>
      <c r="AK77" s="79"/>
      <c r="AL77" s="80"/>
      <c r="AM77" s="80"/>
      <c r="AN77" s="79"/>
      <c r="AO77" s="80"/>
      <c r="AP77" s="79"/>
      <c r="AQ77" s="80"/>
      <c r="AR77" s="79"/>
      <c r="AS77" s="80"/>
      <c r="AT77" s="80"/>
      <c r="AU77" s="79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79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1">
        <f t="shared" si="5"/>
        <v>0</v>
      </c>
    </row>
    <row r="78" spans="1:82" ht="15" customHeight="1">
      <c r="A78" s="44" t="s">
        <v>147</v>
      </c>
      <c r="B78" s="45">
        <v>40123</v>
      </c>
      <c r="C78" s="46" t="s">
        <v>118</v>
      </c>
      <c r="D78" s="124" t="s">
        <v>445</v>
      </c>
      <c r="E78" s="66">
        <v>-1.2</v>
      </c>
      <c r="F78" s="80"/>
      <c r="G78" s="79"/>
      <c r="H78" s="79"/>
      <c r="I78" s="79"/>
      <c r="J78" s="79"/>
      <c r="K78" s="80"/>
      <c r="L78" s="80"/>
      <c r="M78" s="80"/>
      <c r="N78" s="80"/>
      <c r="O78" s="80"/>
      <c r="P78" s="80"/>
      <c r="Q78" s="79"/>
      <c r="R78" s="80"/>
      <c r="S78" s="80"/>
      <c r="T78" s="79"/>
      <c r="U78" s="80"/>
      <c r="V78" s="79"/>
      <c r="W78" s="80"/>
      <c r="X78" s="79"/>
      <c r="Y78" s="80"/>
      <c r="Z78" s="80"/>
      <c r="AA78" s="80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80"/>
      <c r="AM78" s="80"/>
      <c r="AN78" s="79"/>
      <c r="AO78" s="80"/>
      <c r="AP78" s="79"/>
      <c r="AQ78" s="80"/>
      <c r="AR78" s="79"/>
      <c r="AS78" s="80"/>
      <c r="AT78" s="80"/>
      <c r="AU78" s="79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79"/>
      <c r="BM78" s="66">
        <v>-1.2</v>
      </c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1">
        <f t="shared" si="5"/>
        <v>0</v>
      </c>
    </row>
    <row r="79" spans="1:82" ht="15" customHeight="1">
      <c r="A79" s="44" t="s">
        <v>147</v>
      </c>
      <c r="B79" s="45">
        <v>40123</v>
      </c>
      <c r="C79" s="46" t="s">
        <v>165</v>
      </c>
      <c r="D79" s="125" t="s">
        <v>299</v>
      </c>
      <c r="E79" s="66">
        <v>-456.88</v>
      </c>
      <c r="F79" s="80"/>
      <c r="G79" s="79"/>
      <c r="H79" s="79"/>
      <c r="I79" s="79"/>
      <c r="J79" s="79"/>
      <c r="K79" s="80"/>
      <c r="L79" s="80"/>
      <c r="M79" s="80"/>
      <c r="N79" s="80"/>
      <c r="O79" s="80"/>
      <c r="P79" s="80"/>
      <c r="Q79" s="79"/>
      <c r="R79" s="80"/>
      <c r="S79" s="80"/>
      <c r="T79" s="79"/>
      <c r="U79" s="80"/>
      <c r="V79" s="79"/>
      <c r="W79" s="80"/>
      <c r="X79" s="79"/>
      <c r="Y79" s="80"/>
      <c r="Z79" s="80"/>
      <c r="AA79" s="80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80"/>
      <c r="AM79" s="66">
        <v>-228.44</v>
      </c>
      <c r="AN79" s="79"/>
      <c r="AO79" s="66">
        <v>-228.44</v>
      </c>
      <c r="AP79" s="79"/>
      <c r="AQ79" s="80"/>
      <c r="AR79" s="79"/>
      <c r="AS79" s="80"/>
      <c r="AT79" s="80"/>
      <c r="AU79" s="79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79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1">
        <f t="shared" si="5"/>
        <v>0</v>
      </c>
    </row>
    <row r="80" spans="1:82" ht="15" customHeight="1">
      <c r="A80" s="44" t="s">
        <v>147</v>
      </c>
      <c r="B80" s="45">
        <v>40123</v>
      </c>
      <c r="C80" s="46" t="s">
        <v>118</v>
      </c>
      <c r="D80" s="124" t="s">
        <v>445</v>
      </c>
      <c r="E80" s="66">
        <v>-1.37</v>
      </c>
      <c r="F80" s="80"/>
      <c r="G80" s="79"/>
      <c r="H80" s="79"/>
      <c r="I80" s="79"/>
      <c r="J80" s="79"/>
      <c r="K80" s="80"/>
      <c r="L80" s="80"/>
      <c r="M80" s="80"/>
      <c r="N80" s="80"/>
      <c r="O80" s="80"/>
      <c r="P80" s="80"/>
      <c r="Q80" s="79"/>
      <c r="R80" s="80"/>
      <c r="S80" s="80"/>
      <c r="T80" s="79"/>
      <c r="U80" s="80"/>
      <c r="V80" s="79"/>
      <c r="W80" s="80"/>
      <c r="X80" s="79"/>
      <c r="Y80" s="80"/>
      <c r="Z80" s="80"/>
      <c r="AA80" s="80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80"/>
      <c r="AM80" s="80"/>
      <c r="AN80" s="79"/>
      <c r="AO80" s="80"/>
      <c r="AP80" s="79"/>
      <c r="AQ80" s="80"/>
      <c r="AR80" s="79"/>
      <c r="AS80" s="80"/>
      <c r="AT80" s="80"/>
      <c r="AU80" s="79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79"/>
      <c r="BM80" s="66">
        <v>-1.37</v>
      </c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1">
        <f t="shared" si="5"/>
        <v>0</v>
      </c>
    </row>
    <row r="81" spans="1:82" ht="15" customHeight="1">
      <c r="A81" s="44" t="s">
        <v>147</v>
      </c>
      <c r="B81" s="45">
        <v>40123</v>
      </c>
      <c r="C81" s="46" t="s">
        <v>167</v>
      </c>
      <c r="D81" s="125" t="s">
        <v>299</v>
      </c>
      <c r="E81" s="66">
        <v>-102.24</v>
      </c>
      <c r="F81" s="80"/>
      <c r="G81" s="79"/>
      <c r="H81" s="79"/>
      <c r="I81" s="79"/>
      <c r="J81" s="79"/>
      <c r="K81" s="80"/>
      <c r="L81" s="80"/>
      <c r="M81" s="80"/>
      <c r="N81" s="80"/>
      <c r="O81" s="80"/>
      <c r="P81" s="80"/>
      <c r="Q81" s="79"/>
      <c r="R81" s="80"/>
      <c r="S81" s="80"/>
      <c r="T81" s="79"/>
      <c r="U81" s="80"/>
      <c r="V81" s="79"/>
      <c r="W81" s="80"/>
      <c r="X81" s="79"/>
      <c r="Y81" s="80"/>
      <c r="Z81" s="80"/>
      <c r="AA81" s="80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80"/>
      <c r="AM81" s="66">
        <v>-102.24</v>
      </c>
      <c r="AN81" s="79"/>
      <c r="AO81" s="80"/>
      <c r="AP81" s="79"/>
      <c r="AQ81" s="80"/>
      <c r="AR81" s="79"/>
      <c r="AS81" s="80"/>
      <c r="AT81" s="80"/>
      <c r="AU81" s="79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79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1">
        <f t="shared" si="5"/>
        <v>0</v>
      </c>
    </row>
    <row r="82" spans="1:82" ht="15" customHeight="1">
      <c r="A82" s="44" t="s">
        <v>147</v>
      </c>
      <c r="B82" s="45">
        <v>40123</v>
      </c>
      <c r="C82" s="46" t="s">
        <v>118</v>
      </c>
      <c r="D82" s="124" t="s">
        <v>445</v>
      </c>
      <c r="E82" s="66">
        <v>-1</v>
      </c>
      <c r="F82" s="80"/>
      <c r="G82" s="79"/>
      <c r="H82" s="79"/>
      <c r="I82" s="79"/>
      <c r="J82" s="79"/>
      <c r="K82" s="80"/>
      <c r="L82" s="80"/>
      <c r="M82" s="80"/>
      <c r="N82" s="80"/>
      <c r="O82" s="80"/>
      <c r="P82" s="80"/>
      <c r="Q82" s="79"/>
      <c r="R82" s="80"/>
      <c r="S82" s="80"/>
      <c r="T82" s="79"/>
      <c r="U82" s="80"/>
      <c r="V82" s="79"/>
      <c r="W82" s="80"/>
      <c r="X82" s="79"/>
      <c r="Y82" s="80"/>
      <c r="Z82" s="80"/>
      <c r="AA82" s="80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80"/>
      <c r="AM82" s="80"/>
      <c r="AN82" s="79"/>
      <c r="AO82" s="80"/>
      <c r="AP82" s="79"/>
      <c r="AQ82" s="80"/>
      <c r="AR82" s="79"/>
      <c r="AS82" s="80"/>
      <c r="AT82" s="80"/>
      <c r="AU82" s="79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79"/>
      <c r="BM82" s="66">
        <v>-1</v>
      </c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1">
        <f t="shared" si="5"/>
        <v>0</v>
      </c>
    </row>
    <row r="83" spans="1:82" ht="15" customHeight="1">
      <c r="A83" s="44" t="s">
        <v>147</v>
      </c>
      <c r="B83" s="45">
        <v>40123</v>
      </c>
      <c r="C83" s="46" t="s">
        <v>308</v>
      </c>
      <c r="D83" s="125" t="s">
        <v>299</v>
      </c>
      <c r="E83" s="66">
        <v>-411.35</v>
      </c>
      <c r="F83" s="80"/>
      <c r="G83" s="79"/>
      <c r="H83" s="79"/>
      <c r="I83" s="79"/>
      <c r="J83" s="79"/>
      <c r="K83" s="80"/>
      <c r="L83" s="80"/>
      <c r="M83" s="80"/>
      <c r="N83" s="80"/>
      <c r="O83" s="80"/>
      <c r="P83" s="80"/>
      <c r="Q83" s="79"/>
      <c r="R83" s="80"/>
      <c r="S83" s="80"/>
      <c r="T83" s="79"/>
      <c r="U83" s="80"/>
      <c r="V83" s="79"/>
      <c r="W83" s="80"/>
      <c r="X83" s="79"/>
      <c r="Y83" s="80"/>
      <c r="Z83" s="80"/>
      <c r="AA83" s="80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80"/>
      <c r="AM83" s="80"/>
      <c r="AN83" s="79"/>
      <c r="AO83" s="66">
        <v>-411.35</v>
      </c>
      <c r="AP83" s="79"/>
      <c r="AQ83" s="80"/>
      <c r="AR83" s="79"/>
      <c r="AS83" s="80"/>
      <c r="AT83" s="80"/>
      <c r="AU83" s="79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79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1">
        <f t="shared" si="5"/>
        <v>0</v>
      </c>
    </row>
    <row r="84" spans="1:82" ht="15" customHeight="1">
      <c r="A84" s="44" t="s">
        <v>147</v>
      </c>
      <c r="B84" s="45">
        <v>40123</v>
      </c>
      <c r="C84" s="46" t="s">
        <v>118</v>
      </c>
      <c r="D84" s="124" t="s">
        <v>445</v>
      </c>
      <c r="E84" s="66">
        <v>-1.23</v>
      </c>
      <c r="F84" s="80"/>
      <c r="G84" s="79"/>
      <c r="H84" s="79"/>
      <c r="I84" s="79"/>
      <c r="J84" s="79"/>
      <c r="K84" s="80"/>
      <c r="L84" s="80"/>
      <c r="M84" s="80"/>
      <c r="N84" s="80"/>
      <c r="O84" s="80"/>
      <c r="P84" s="80"/>
      <c r="Q84" s="79"/>
      <c r="R84" s="80"/>
      <c r="S84" s="80"/>
      <c r="T84" s="79"/>
      <c r="U84" s="80"/>
      <c r="V84" s="79"/>
      <c r="W84" s="80"/>
      <c r="X84" s="79"/>
      <c r="Y84" s="80"/>
      <c r="Z84" s="80"/>
      <c r="AA84" s="80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80"/>
      <c r="AM84" s="80"/>
      <c r="AN84" s="79"/>
      <c r="AO84" s="80"/>
      <c r="AP84" s="79"/>
      <c r="AQ84" s="80"/>
      <c r="AR84" s="79"/>
      <c r="AS84" s="80"/>
      <c r="AT84" s="80"/>
      <c r="AU84" s="79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79"/>
      <c r="BM84" s="66">
        <v>-1.23</v>
      </c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1">
        <f t="shared" ref="CD84:CD103" si="6">E84-SUM(F84:BX84)</f>
        <v>0</v>
      </c>
    </row>
    <row r="85" spans="1:82" ht="15" customHeight="1">
      <c r="A85" s="44" t="s">
        <v>147</v>
      </c>
      <c r="B85" s="45">
        <v>40129</v>
      </c>
      <c r="C85" s="46" t="s">
        <v>168</v>
      </c>
      <c r="D85" s="126"/>
      <c r="E85" s="66">
        <v>-80</v>
      </c>
      <c r="F85" s="80"/>
      <c r="G85" s="79"/>
      <c r="H85" s="79"/>
      <c r="I85" s="79"/>
      <c r="J85" s="79"/>
      <c r="K85" s="80"/>
      <c r="L85" s="80"/>
      <c r="M85" s="80"/>
      <c r="N85" s="80"/>
      <c r="O85" s="80"/>
      <c r="P85" s="80"/>
      <c r="Q85" s="79"/>
      <c r="R85" s="80"/>
      <c r="S85" s="80"/>
      <c r="T85" s="79"/>
      <c r="U85" s="80"/>
      <c r="V85" s="79"/>
      <c r="W85" s="80"/>
      <c r="X85" s="79"/>
      <c r="Y85" s="80"/>
      <c r="Z85" s="80"/>
      <c r="AA85" s="80"/>
      <c r="AB85" s="79"/>
      <c r="AC85" s="79"/>
      <c r="AD85" s="79"/>
      <c r="AE85" s="79"/>
      <c r="AF85" s="79"/>
      <c r="AG85" s="66">
        <v>-80</v>
      </c>
      <c r="AH85" s="79"/>
      <c r="AI85" s="79"/>
      <c r="AJ85" s="79"/>
      <c r="AK85" s="79"/>
      <c r="AL85" s="80"/>
      <c r="AM85" s="81"/>
      <c r="AN85" s="81"/>
      <c r="AO85" s="81"/>
      <c r="AP85" s="81"/>
      <c r="AQ85" s="81"/>
      <c r="AR85" s="81"/>
      <c r="AS85" s="80"/>
      <c r="AT85" s="80"/>
      <c r="AU85" s="79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79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1">
        <f t="shared" si="6"/>
        <v>0</v>
      </c>
    </row>
    <row r="86" spans="1:82" ht="15" customHeight="1">
      <c r="A86" s="44" t="s">
        <v>147</v>
      </c>
      <c r="B86" s="45">
        <v>40129</v>
      </c>
      <c r="C86" s="46" t="s">
        <v>118</v>
      </c>
      <c r="D86" s="124" t="s">
        <v>445</v>
      </c>
      <c r="E86" s="66">
        <v>-1</v>
      </c>
      <c r="F86" s="80"/>
      <c r="G86" s="79"/>
      <c r="H86" s="79"/>
      <c r="I86" s="79"/>
      <c r="J86" s="79"/>
      <c r="K86" s="80"/>
      <c r="L86" s="80"/>
      <c r="M86" s="80"/>
      <c r="N86" s="80"/>
      <c r="O86" s="80"/>
      <c r="P86" s="80"/>
      <c r="Q86" s="79"/>
      <c r="R86" s="80"/>
      <c r="S86" s="80"/>
      <c r="T86" s="79"/>
      <c r="U86" s="80"/>
      <c r="V86" s="79"/>
      <c r="W86" s="80"/>
      <c r="X86" s="79"/>
      <c r="Y86" s="80"/>
      <c r="Z86" s="80"/>
      <c r="AA86" s="80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80"/>
      <c r="AM86" s="80"/>
      <c r="AN86" s="79"/>
      <c r="AO86" s="80"/>
      <c r="AP86" s="79"/>
      <c r="AQ86" s="80"/>
      <c r="AR86" s="79"/>
      <c r="AS86" s="80"/>
      <c r="AT86" s="80"/>
      <c r="AU86" s="79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79"/>
      <c r="BM86" s="66">
        <v>-1</v>
      </c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1">
        <f t="shared" si="6"/>
        <v>0</v>
      </c>
    </row>
    <row r="87" spans="1:82" ht="15" customHeight="1">
      <c r="A87" s="44" t="s">
        <v>147</v>
      </c>
      <c r="B87" s="45">
        <v>40129</v>
      </c>
      <c r="C87" s="46" t="s">
        <v>309</v>
      </c>
      <c r="D87" s="126"/>
      <c r="E87" s="66">
        <v>-160</v>
      </c>
      <c r="F87" s="80"/>
      <c r="G87" s="79"/>
      <c r="H87" s="79"/>
      <c r="I87" s="79"/>
      <c r="J87" s="79"/>
      <c r="K87" s="80"/>
      <c r="L87" s="80"/>
      <c r="M87" s="80"/>
      <c r="N87" s="80"/>
      <c r="O87" s="80"/>
      <c r="P87" s="80"/>
      <c r="Q87" s="79"/>
      <c r="R87" s="80"/>
      <c r="S87" s="80"/>
      <c r="T87" s="79"/>
      <c r="U87" s="80"/>
      <c r="V87" s="79"/>
      <c r="W87" s="80"/>
      <c r="X87" s="79"/>
      <c r="Y87" s="80"/>
      <c r="Z87" s="80"/>
      <c r="AA87" s="80"/>
      <c r="AB87" s="79"/>
      <c r="AC87" s="79"/>
      <c r="AD87" s="79"/>
      <c r="AE87" s="79"/>
      <c r="AF87" s="79"/>
      <c r="AG87" s="66">
        <v>-160</v>
      </c>
      <c r="AH87" s="79"/>
      <c r="AI87" s="79"/>
      <c r="AJ87" s="79"/>
      <c r="AK87" s="79"/>
      <c r="AL87" s="80"/>
      <c r="AM87" s="81"/>
      <c r="AN87" s="81"/>
      <c r="AO87" s="81"/>
      <c r="AP87" s="81"/>
      <c r="AQ87" s="81"/>
      <c r="AR87" s="81"/>
      <c r="AS87" s="80"/>
      <c r="AT87" s="80"/>
      <c r="AU87" s="79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79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1">
        <f t="shared" si="6"/>
        <v>0</v>
      </c>
    </row>
    <row r="88" spans="1:82" ht="15" customHeight="1">
      <c r="A88" s="44" t="s">
        <v>147</v>
      </c>
      <c r="B88" s="45">
        <v>40129</v>
      </c>
      <c r="C88" s="46" t="s">
        <v>118</v>
      </c>
      <c r="D88" s="124" t="s">
        <v>445</v>
      </c>
      <c r="E88" s="66">
        <v>-1</v>
      </c>
      <c r="F88" s="80"/>
      <c r="G88" s="79"/>
      <c r="H88" s="79"/>
      <c r="I88" s="79"/>
      <c r="J88" s="79"/>
      <c r="K88" s="80"/>
      <c r="L88" s="80"/>
      <c r="M88" s="80"/>
      <c r="N88" s="80"/>
      <c r="O88" s="80"/>
      <c r="P88" s="80"/>
      <c r="Q88" s="79"/>
      <c r="R88" s="80"/>
      <c r="S88" s="80"/>
      <c r="T88" s="79"/>
      <c r="U88" s="80"/>
      <c r="V88" s="79"/>
      <c r="W88" s="80"/>
      <c r="X88" s="79"/>
      <c r="Y88" s="80"/>
      <c r="Z88" s="80"/>
      <c r="AA88" s="80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80"/>
      <c r="AM88" s="80"/>
      <c r="AN88" s="79"/>
      <c r="AO88" s="80"/>
      <c r="AP88" s="79"/>
      <c r="AQ88" s="80"/>
      <c r="AR88" s="79"/>
      <c r="AS88" s="80"/>
      <c r="AT88" s="80"/>
      <c r="AU88" s="79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79"/>
      <c r="BM88" s="66">
        <v>-1</v>
      </c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1">
        <f t="shared" si="6"/>
        <v>0</v>
      </c>
    </row>
    <row r="89" spans="1:82" ht="15" customHeight="1">
      <c r="A89" s="44" t="s">
        <v>147</v>
      </c>
      <c r="B89" s="45">
        <v>40129</v>
      </c>
      <c r="C89" s="46" t="s">
        <v>166</v>
      </c>
      <c r="D89" s="126"/>
      <c r="E89" s="66">
        <v>-120</v>
      </c>
      <c r="F89" s="80"/>
      <c r="G89" s="79"/>
      <c r="H89" s="79"/>
      <c r="I89" s="79"/>
      <c r="J89" s="79"/>
      <c r="K89" s="80"/>
      <c r="L89" s="80"/>
      <c r="M89" s="80"/>
      <c r="N89" s="80"/>
      <c r="O89" s="80"/>
      <c r="P89" s="80"/>
      <c r="Q89" s="80"/>
      <c r="R89" s="80"/>
      <c r="S89" s="80"/>
      <c r="T89" s="79"/>
      <c r="U89" s="80"/>
      <c r="V89" s="79"/>
      <c r="W89" s="80"/>
      <c r="X89" s="79"/>
      <c r="Y89" s="80"/>
      <c r="Z89" s="80"/>
      <c r="AA89" s="80"/>
      <c r="AB89" s="79"/>
      <c r="AC89" s="79"/>
      <c r="AD89" s="79"/>
      <c r="AE89" s="79"/>
      <c r="AF89" s="79"/>
      <c r="AG89" s="66">
        <v>-120</v>
      </c>
      <c r="AH89" s="79"/>
      <c r="AI89" s="79"/>
      <c r="AJ89" s="79"/>
      <c r="AK89" s="79"/>
      <c r="AL89" s="80"/>
      <c r="AM89" s="81"/>
      <c r="AN89" s="81"/>
      <c r="AO89" s="81"/>
      <c r="AP89" s="81"/>
      <c r="AQ89" s="80"/>
      <c r="AR89" s="79"/>
      <c r="AS89" s="80"/>
      <c r="AT89" s="80"/>
      <c r="AU89" s="79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79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1">
        <f t="shared" si="6"/>
        <v>0</v>
      </c>
    </row>
    <row r="90" spans="1:82" ht="15" customHeight="1">
      <c r="A90" s="44" t="s">
        <v>147</v>
      </c>
      <c r="B90" s="45">
        <v>40129</v>
      </c>
      <c r="C90" s="46" t="s">
        <v>118</v>
      </c>
      <c r="D90" s="124" t="s">
        <v>445</v>
      </c>
      <c r="E90" s="66">
        <v>-1</v>
      </c>
      <c r="F90" s="80"/>
      <c r="G90" s="79"/>
      <c r="H90" s="79"/>
      <c r="I90" s="79"/>
      <c r="J90" s="79"/>
      <c r="K90" s="80"/>
      <c r="L90" s="80"/>
      <c r="M90" s="80"/>
      <c r="N90" s="80"/>
      <c r="O90" s="80"/>
      <c r="P90" s="80"/>
      <c r="Q90" s="80"/>
      <c r="R90" s="80"/>
      <c r="S90" s="80"/>
      <c r="T90" s="79"/>
      <c r="U90" s="80"/>
      <c r="V90" s="79"/>
      <c r="W90" s="80"/>
      <c r="X90" s="79"/>
      <c r="Y90" s="80"/>
      <c r="Z90" s="80"/>
      <c r="AA90" s="80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80"/>
      <c r="AM90" s="80"/>
      <c r="AN90" s="79"/>
      <c r="AO90" s="80"/>
      <c r="AP90" s="79"/>
      <c r="AQ90" s="80"/>
      <c r="AR90" s="79"/>
      <c r="AS90" s="80"/>
      <c r="AT90" s="80"/>
      <c r="AU90" s="79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79"/>
      <c r="BM90" s="66">
        <v>-1</v>
      </c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1">
        <f t="shared" si="6"/>
        <v>0</v>
      </c>
    </row>
    <row r="91" spans="1:82" ht="15" customHeight="1">
      <c r="A91" s="44" t="s">
        <v>147</v>
      </c>
      <c r="B91" s="45">
        <v>40129</v>
      </c>
      <c r="C91" s="46" t="s">
        <v>165</v>
      </c>
      <c r="D91" s="126"/>
      <c r="E91" s="66">
        <v>-400</v>
      </c>
      <c r="F91" s="80"/>
      <c r="G91" s="79"/>
      <c r="H91" s="79"/>
      <c r="I91" s="79"/>
      <c r="J91" s="79"/>
      <c r="K91" s="80"/>
      <c r="L91" s="80"/>
      <c r="M91" s="80"/>
      <c r="N91" s="80"/>
      <c r="O91" s="80"/>
      <c r="P91" s="80"/>
      <c r="Q91" s="80"/>
      <c r="R91" s="80"/>
      <c r="S91" s="80"/>
      <c r="T91" s="79"/>
      <c r="U91" s="80"/>
      <c r="V91" s="79"/>
      <c r="W91" s="80"/>
      <c r="X91" s="79"/>
      <c r="Y91" s="80"/>
      <c r="Z91" s="80"/>
      <c r="AA91" s="80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80"/>
      <c r="AM91" s="66">
        <v>-200</v>
      </c>
      <c r="AN91" s="79"/>
      <c r="AO91" s="66">
        <v>-200</v>
      </c>
      <c r="AP91" s="79"/>
      <c r="AQ91" s="80"/>
      <c r="AR91" s="79"/>
      <c r="AS91" s="80"/>
      <c r="AT91" s="80"/>
      <c r="AU91" s="79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79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1">
        <f t="shared" si="6"/>
        <v>0</v>
      </c>
    </row>
    <row r="92" spans="1:82" ht="15" customHeight="1">
      <c r="A92" s="44" t="s">
        <v>147</v>
      </c>
      <c r="B92" s="45">
        <v>40129</v>
      </c>
      <c r="C92" s="46" t="s">
        <v>118</v>
      </c>
      <c r="D92" s="124" t="s">
        <v>445</v>
      </c>
      <c r="E92" s="66">
        <v>-1.2</v>
      </c>
      <c r="F92" s="80"/>
      <c r="G92" s="79"/>
      <c r="H92" s="79"/>
      <c r="I92" s="79"/>
      <c r="J92" s="79"/>
      <c r="K92" s="80"/>
      <c r="L92" s="80"/>
      <c r="M92" s="80"/>
      <c r="N92" s="80"/>
      <c r="O92" s="80"/>
      <c r="P92" s="80"/>
      <c r="Q92" s="80"/>
      <c r="R92" s="80"/>
      <c r="S92" s="80"/>
      <c r="T92" s="79"/>
      <c r="U92" s="80"/>
      <c r="V92" s="79"/>
      <c r="W92" s="80"/>
      <c r="X92" s="79"/>
      <c r="Y92" s="80"/>
      <c r="Z92" s="80"/>
      <c r="AA92" s="80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80"/>
      <c r="AM92" s="80"/>
      <c r="AN92" s="79"/>
      <c r="AO92" s="80"/>
      <c r="AP92" s="79"/>
      <c r="AQ92" s="80"/>
      <c r="AR92" s="79"/>
      <c r="AS92" s="80"/>
      <c r="AT92" s="80"/>
      <c r="AU92" s="79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79"/>
      <c r="BM92" s="66">
        <v>-1.2</v>
      </c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1">
        <f t="shared" si="6"/>
        <v>0</v>
      </c>
    </row>
    <row r="93" spans="1:82" ht="15" customHeight="1">
      <c r="A93" s="44" t="s">
        <v>147</v>
      </c>
      <c r="B93" s="45">
        <v>40162</v>
      </c>
      <c r="C93" s="46" t="s">
        <v>233</v>
      </c>
      <c r="D93" s="126"/>
      <c r="E93" s="66">
        <v>230</v>
      </c>
      <c r="F93" s="80"/>
      <c r="G93" s="79"/>
      <c r="H93" s="79"/>
      <c r="I93" s="79"/>
      <c r="J93" s="79"/>
      <c r="K93" s="80"/>
      <c r="L93" s="66">
        <v>90</v>
      </c>
      <c r="M93" s="80"/>
      <c r="N93" s="80"/>
      <c r="O93" s="66">
        <v>110</v>
      </c>
      <c r="P93" s="66">
        <v>30</v>
      </c>
      <c r="Q93" s="80"/>
      <c r="R93" s="80"/>
      <c r="S93" s="80"/>
      <c r="T93" s="79"/>
      <c r="U93" s="80"/>
      <c r="V93" s="79"/>
      <c r="W93" s="80"/>
      <c r="X93" s="79"/>
      <c r="Y93" s="80"/>
      <c r="Z93" s="80"/>
      <c r="AA93" s="80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80"/>
      <c r="AM93" s="80"/>
      <c r="AN93" s="79"/>
      <c r="AO93" s="80"/>
      <c r="AP93" s="79"/>
      <c r="AQ93" s="80"/>
      <c r="AR93" s="79"/>
      <c r="AS93" s="80"/>
      <c r="AT93" s="80"/>
      <c r="AU93" s="79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79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1">
        <f t="shared" si="6"/>
        <v>0</v>
      </c>
    </row>
    <row r="94" spans="1:82" ht="15" customHeight="1">
      <c r="A94" s="44" t="s">
        <v>147</v>
      </c>
      <c r="B94" s="45">
        <v>40162</v>
      </c>
      <c r="C94" s="46" t="s">
        <v>118</v>
      </c>
      <c r="D94" s="124" t="s">
        <v>445</v>
      </c>
      <c r="E94" s="66">
        <v>-2</v>
      </c>
      <c r="F94" s="80"/>
      <c r="G94" s="79"/>
      <c r="H94" s="79"/>
      <c r="I94" s="79"/>
      <c r="J94" s="79"/>
      <c r="K94" s="80"/>
      <c r="L94" s="80"/>
      <c r="M94" s="80"/>
      <c r="N94" s="80"/>
      <c r="O94" s="80"/>
      <c r="P94" s="80"/>
      <c r="Q94" s="80"/>
      <c r="R94" s="80"/>
      <c r="S94" s="80"/>
      <c r="T94" s="79"/>
      <c r="U94" s="80"/>
      <c r="V94" s="79"/>
      <c r="W94" s="80"/>
      <c r="X94" s="79"/>
      <c r="Y94" s="80"/>
      <c r="Z94" s="80"/>
      <c r="AA94" s="80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80"/>
      <c r="AM94" s="80"/>
      <c r="AN94" s="79"/>
      <c r="AO94" s="80"/>
      <c r="AP94" s="79"/>
      <c r="AQ94" s="80"/>
      <c r="AR94" s="79"/>
      <c r="AS94" s="80"/>
      <c r="AT94" s="80"/>
      <c r="AU94" s="79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79"/>
      <c r="BM94" s="80"/>
      <c r="BN94" s="66">
        <v>-2</v>
      </c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1">
        <f t="shared" si="6"/>
        <v>0</v>
      </c>
    </row>
    <row r="95" spans="1:82" ht="15" customHeight="1">
      <c r="A95" s="44" t="s">
        <v>147</v>
      </c>
      <c r="B95" s="45">
        <v>40162</v>
      </c>
      <c r="C95" s="46" t="s">
        <v>129</v>
      </c>
      <c r="D95" s="124" t="s">
        <v>445</v>
      </c>
      <c r="E95" s="66">
        <v>-0.78</v>
      </c>
      <c r="F95" s="80"/>
      <c r="G95" s="79"/>
      <c r="H95" s="79"/>
      <c r="I95" s="79"/>
      <c r="J95" s="79"/>
      <c r="K95" s="80"/>
      <c r="L95" s="80"/>
      <c r="M95" s="80"/>
      <c r="N95" s="80"/>
      <c r="O95" s="80"/>
      <c r="P95" s="80"/>
      <c r="Q95" s="80"/>
      <c r="R95" s="80"/>
      <c r="S95" s="80"/>
      <c r="T95" s="79"/>
      <c r="U95" s="80"/>
      <c r="V95" s="79"/>
      <c r="W95" s="80"/>
      <c r="X95" s="79"/>
      <c r="Y95" s="80"/>
      <c r="Z95" s="80"/>
      <c r="AA95" s="80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80"/>
      <c r="AM95" s="80"/>
      <c r="AN95" s="79"/>
      <c r="AO95" s="80"/>
      <c r="AP95" s="79"/>
      <c r="AQ95" s="80"/>
      <c r="AR95" s="79"/>
      <c r="AS95" s="80"/>
      <c r="AT95" s="80"/>
      <c r="AU95" s="79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79"/>
      <c r="BM95" s="80"/>
      <c r="BN95" s="80"/>
      <c r="BO95" s="80"/>
      <c r="BP95" s="66">
        <v>-0.78</v>
      </c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1">
        <f t="shared" si="6"/>
        <v>0</v>
      </c>
    </row>
    <row r="96" spans="1:82" ht="15" customHeight="1">
      <c r="A96" s="44" t="s">
        <v>147</v>
      </c>
      <c r="B96" s="45">
        <v>40162</v>
      </c>
      <c r="C96" s="46" t="s">
        <v>92</v>
      </c>
      <c r="D96" s="124" t="s">
        <v>445</v>
      </c>
      <c r="E96" s="66">
        <v>-2.88</v>
      </c>
      <c r="F96" s="80"/>
      <c r="G96" s="79"/>
      <c r="H96" s="79"/>
      <c r="I96" s="79"/>
      <c r="J96" s="79"/>
      <c r="K96" s="80"/>
      <c r="L96" s="80"/>
      <c r="M96" s="80"/>
      <c r="N96" s="80"/>
      <c r="O96" s="80"/>
      <c r="P96" s="80"/>
      <c r="Q96" s="80"/>
      <c r="R96" s="80"/>
      <c r="S96" s="80"/>
      <c r="T96" s="79"/>
      <c r="U96" s="80"/>
      <c r="V96" s="79"/>
      <c r="W96" s="80"/>
      <c r="X96" s="79"/>
      <c r="Y96" s="80"/>
      <c r="Z96" s="80"/>
      <c r="AA96" s="80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80"/>
      <c r="AM96" s="80"/>
      <c r="AN96" s="79"/>
      <c r="AO96" s="80"/>
      <c r="AP96" s="79"/>
      <c r="AQ96" s="80"/>
      <c r="AR96" s="79"/>
      <c r="AS96" s="80"/>
      <c r="AT96" s="80"/>
      <c r="AU96" s="79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79"/>
      <c r="BM96" s="80"/>
      <c r="BN96" s="80"/>
      <c r="BO96" s="66">
        <v>-2.88</v>
      </c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1">
        <f t="shared" si="6"/>
        <v>0</v>
      </c>
    </row>
    <row r="97" spans="1:82" ht="15" customHeight="1">
      <c r="A97" s="52" t="s">
        <v>146</v>
      </c>
      <c r="B97" s="45">
        <v>40114</v>
      </c>
      <c r="C97" s="46" t="s">
        <v>315</v>
      </c>
      <c r="D97" s="124" t="s">
        <v>316</v>
      </c>
      <c r="E97" s="66">
        <v>-55.05</v>
      </c>
      <c r="F97" s="79"/>
      <c r="G97" s="79"/>
      <c r="H97" s="79"/>
      <c r="I97" s="79"/>
      <c r="J97" s="79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79"/>
      <c r="W97" s="80"/>
      <c r="X97" s="79"/>
      <c r="Y97" s="80"/>
      <c r="Z97" s="80"/>
      <c r="AA97" s="80"/>
      <c r="AB97" s="79"/>
      <c r="AC97" s="79"/>
      <c r="AD97" s="79"/>
      <c r="AE97" s="79"/>
      <c r="AF97" s="79"/>
      <c r="AG97" s="80"/>
      <c r="AH97" s="79"/>
      <c r="AI97" s="79"/>
      <c r="AJ97" s="79"/>
      <c r="AK97" s="80"/>
      <c r="AL97" s="80"/>
      <c r="AM97" s="80"/>
      <c r="AN97" s="79"/>
      <c r="AO97" s="80"/>
      <c r="AP97" s="79"/>
      <c r="AQ97" s="80"/>
      <c r="AR97" s="79"/>
      <c r="AS97" s="80"/>
      <c r="AT97" s="80"/>
      <c r="AU97" s="79"/>
      <c r="AV97" s="66">
        <v>-55.05</v>
      </c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79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66">
        <v>-55.05</v>
      </c>
      <c r="CC97" s="80"/>
      <c r="CD97" s="81">
        <f t="shared" si="6"/>
        <v>0</v>
      </c>
    </row>
    <row r="98" spans="1:82" ht="15" customHeight="1">
      <c r="A98" s="44" t="s">
        <v>147</v>
      </c>
      <c r="B98" s="45">
        <v>40116</v>
      </c>
      <c r="C98" s="46" t="s">
        <v>26</v>
      </c>
      <c r="D98" s="126"/>
      <c r="E98" s="66">
        <v>497.5</v>
      </c>
      <c r="F98" s="80"/>
      <c r="G98" s="79"/>
      <c r="H98" s="79"/>
      <c r="I98" s="79"/>
      <c r="J98" s="79"/>
      <c r="K98" s="80"/>
      <c r="L98" s="80"/>
      <c r="M98" s="80"/>
      <c r="N98" s="80"/>
      <c r="O98" s="66">
        <v>337.5</v>
      </c>
      <c r="P98" s="66">
        <v>160</v>
      </c>
      <c r="Q98" s="80"/>
      <c r="R98" s="80"/>
      <c r="S98" s="80"/>
      <c r="T98" s="79"/>
      <c r="U98" s="80"/>
      <c r="V98" s="79"/>
      <c r="W98" s="80"/>
      <c r="X98" s="79"/>
      <c r="Y98" s="80"/>
      <c r="Z98" s="80"/>
      <c r="AA98" s="80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80"/>
      <c r="AM98" s="80"/>
      <c r="AN98" s="79"/>
      <c r="AO98" s="80"/>
      <c r="AP98" s="79"/>
      <c r="AQ98" s="80"/>
      <c r="AR98" s="79"/>
      <c r="AS98" s="80"/>
      <c r="AT98" s="80"/>
      <c r="AU98" s="79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79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1">
        <f t="shared" si="6"/>
        <v>0</v>
      </c>
    </row>
    <row r="99" spans="1:82" ht="15" customHeight="1">
      <c r="A99" s="44" t="s">
        <v>147</v>
      </c>
      <c r="B99" s="45">
        <v>40116</v>
      </c>
      <c r="C99" s="46" t="s">
        <v>118</v>
      </c>
      <c r="D99" s="124" t="s">
        <v>445</v>
      </c>
      <c r="E99" s="66">
        <v>-5.2</v>
      </c>
      <c r="F99" s="80"/>
      <c r="G99" s="79"/>
      <c r="H99" s="79"/>
      <c r="I99" s="79"/>
      <c r="J99" s="79"/>
      <c r="K99" s="80"/>
      <c r="L99" s="80"/>
      <c r="M99" s="80"/>
      <c r="N99" s="80"/>
      <c r="O99" s="80"/>
      <c r="P99" s="80"/>
      <c r="Q99" s="79"/>
      <c r="R99" s="80"/>
      <c r="S99" s="80"/>
      <c r="T99" s="79"/>
      <c r="U99" s="80"/>
      <c r="V99" s="79"/>
      <c r="W99" s="80"/>
      <c r="X99" s="79"/>
      <c r="Y99" s="80"/>
      <c r="Z99" s="80"/>
      <c r="AA99" s="80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80"/>
      <c r="AM99" s="80"/>
      <c r="AN99" s="79"/>
      <c r="AO99" s="80"/>
      <c r="AP99" s="79"/>
      <c r="AQ99" s="80"/>
      <c r="AR99" s="79"/>
      <c r="AS99" s="80"/>
      <c r="AT99" s="80"/>
      <c r="AU99" s="79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79"/>
      <c r="BM99" s="80"/>
      <c r="BN99" s="66">
        <v>-5.2</v>
      </c>
      <c r="BO99" s="80"/>
      <c r="BP99" s="81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1">
        <f t="shared" si="6"/>
        <v>0</v>
      </c>
    </row>
    <row r="100" spans="1:82" ht="15" customHeight="1">
      <c r="A100" s="44" t="s">
        <v>147</v>
      </c>
      <c r="B100" s="45">
        <v>40116</v>
      </c>
      <c r="C100" s="46" t="s">
        <v>129</v>
      </c>
      <c r="D100" s="124" t="s">
        <v>445</v>
      </c>
      <c r="E100" s="66">
        <v>-1.96</v>
      </c>
      <c r="F100" s="80"/>
      <c r="G100" s="79"/>
      <c r="H100" s="79"/>
      <c r="I100" s="79"/>
      <c r="J100" s="79"/>
      <c r="K100" s="80"/>
      <c r="L100" s="80"/>
      <c r="M100" s="80"/>
      <c r="N100" s="80"/>
      <c r="O100" s="80"/>
      <c r="P100" s="80"/>
      <c r="Q100" s="79"/>
      <c r="R100" s="80"/>
      <c r="S100" s="80"/>
      <c r="T100" s="79"/>
      <c r="U100" s="80"/>
      <c r="V100" s="79"/>
      <c r="W100" s="80"/>
      <c r="X100" s="79"/>
      <c r="Y100" s="80"/>
      <c r="Z100" s="80"/>
      <c r="AA100" s="80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80"/>
      <c r="AM100" s="80"/>
      <c r="AN100" s="79"/>
      <c r="AO100" s="80"/>
      <c r="AP100" s="79"/>
      <c r="AQ100" s="80"/>
      <c r="AR100" s="79"/>
      <c r="AS100" s="80"/>
      <c r="AT100" s="80"/>
      <c r="AU100" s="79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79"/>
      <c r="BM100" s="80"/>
      <c r="BN100" s="80"/>
      <c r="BO100" s="80"/>
      <c r="BP100" s="66">
        <v>-1.96</v>
      </c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1">
        <f t="shared" si="6"/>
        <v>0</v>
      </c>
    </row>
    <row r="101" spans="1:82" ht="15" customHeight="1">
      <c r="A101" s="44" t="s">
        <v>147</v>
      </c>
      <c r="B101" s="45">
        <v>40116</v>
      </c>
      <c r="C101" s="46" t="s">
        <v>92</v>
      </c>
      <c r="D101" s="124" t="s">
        <v>445</v>
      </c>
      <c r="E101" s="66">
        <v>-7.04</v>
      </c>
      <c r="F101" s="80"/>
      <c r="G101" s="79"/>
      <c r="H101" s="79"/>
      <c r="I101" s="79"/>
      <c r="J101" s="79"/>
      <c r="K101" s="80"/>
      <c r="L101" s="80"/>
      <c r="M101" s="80"/>
      <c r="N101" s="80"/>
      <c r="O101" s="80"/>
      <c r="P101" s="80"/>
      <c r="Q101" s="79"/>
      <c r="R101" s="80"/>
      <c r="S101" s="80"/>
      <c r="T101" s="79"/>
      <c r="U101" s="80"/>
      <c r="V101" s="79"/>
      <c r="W101" s="80"/>
      <c r="X101" s="79"/>
      <c r="Y101" s="80"/>
      <c r="Z101" s="80"/>
      <c r="AA101" s="80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80"/>
      <c r="AM101" s="80"/>
      <c r="AN101" s="79"/>
      <c r="AO101" s="80"/>
      <c r="AP101" s="79"/>
      <c r="AQ101" s="80"/>
      <c r="AR101" s="79"/>
      <c r="AS101" s="80"/>
      <c r="AT101" s="80"/>
      <c r="AU101" s="79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1"/>
      <c r="BK101" s="80"/>
      <c r="BL101" s="79"/>
      <c r="BM101" s="80"/>
      <c r="BN101" s="80"/>
      <c r="BO101" s="66">
        <v>-7.04</v>
      </c>
      <c r="BP101" s="81"/>
      <c r="BQ101" s="81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1">
        <f t="shared" si="6"/>
        <v>0</v>
      </c>
    </row>
    <row r="102" spans="1:82" ht="15" customHeight="1">
      <c r="A102" s="52" t="s">
        <v>146</v>
      </c>
      <c r="B102" s="45">
        <v>40117</v>
      </c>
      <c r="C102" s="46" t="s">
        <v>358</v>
      </c>
      <c r="D102" s="124" t="s">
        <v>359</v>
      </c>
      <c r="E102" s="66">
        <v>-8</v>
      </c>
      <c r="F102" s="79"/>
      <c r="G102" s="79"/>
      <c r="H102" s="79"/>
      <c r="I102" s="79"/>
      <c r="J102" s="79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79"/>
      <c r="W102" s="80"/>
      <c r="X102" s="79"/>
      <c r="Y102" s="80"/>
      <c r="Z102" s="80"/>
      <c r="AA102" s="80"/>
      <c r="AB102" s="79"/>
      <c r="AC102" s="79"/>
      <c r="AD102" s="79"/>
      <c r="AE102" s="79"/>
      <c r="AF102" s="79"/>
      <c r="AG102" s="80"/>
      <c r="AH102" s="79"/>
      <c r="AI102" s="79"/>
      <c r="AJ102" s="79"/>
      <c r="AK102" s="80"/>
      <c r="AL102" s="80"/>
      <c r="AM102" s="80"/>
      <c r="AN102" s="79"/>
      <c r="AO102" s="80"/>
      <c r="AP102" s="79"/>
      <c r="AQ102" s="80"/>
      <c r="AR102" s="79"/>
      <c r="AS102" s="80"/>
      <c r="AT102" s="80"/>
      <c r="AU102" s="79"/>
      <c r="AV102" s="66">
        <v>-8</v>
      </c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79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66">
        <v>-8</v>
      </c>
      <c r="CC102" s="80"/>
      <c r="CD102" s="81">
        <f t="shared" si="6"/>
        <v>0</v>
      </c>
    </row>
    <row r="103" spans="1:82" ht="15" customHeight="1" thickBot="1">
      <c r="A103" s="44" t="s">
        <v>147</v>
      </c>
      <c r="B103" s="45">
        <v>40147</v>
      </c>
      <c r="C103" s="115" t="s">
        <v>36</v>
      </c>
      <c r="D103" s="42" t="s">
        <v>299</v>
      </c>
      <c r="E103" s="66">
        <v>-626.76</v>
      </c>
      <c r="F103" s="80"/>
      <c r="G103" s="79"/>
      <c r="H103" s="79"/>
      <c r="I103" s="79"/>
      <c r="J103" s="79"/>
      <c r="K103" s="80"/>
      <c r="L103" s="80"/>
      <c r="M103" s="80"/>
      <c r="N103" s="80"/>
      <c r="O103" s="80"/>
      <c r="P103" s="80"/>
      <c r="Q103" s="79"/>
      <c r="R103" s="80"/>
      <c r="S103" s="80"/>
      <c r="T103" s="79"/>
      <c r="U103" s="80"/>
      <c r="V103" s="79"/>
      <c r="W103" s="80"/>
      <c r="X103" s="79"/>
      <c r="Y103" s="80"/>
      <c r="Z103" s="80"/>
      <c r="AA103" s="80"/>
      <c r="AB103" s="79"/>
      <c r="AC103" s="79"/>
      <c r="AD103" s="79"/>
      <c r="AE103" s="79"/>
      <c r="AF103" s="79"/>
      <c r="AG103" s="79"/>
      <c r="AH103" s="66">
        <v>-88.43</v>
      </c>
      <c r="AI103" s="79"/>
      <c r="AK103" s="79"/>
      <c r="AL103" s="80"/>
      <c r="AN103" s="66">
        <v>-146.21</v>
      </c>
      <c r="AO103" s="79"/>
      <c r="AP103" s="66">
        <v>-392.12</v>
      </c>
      <c r="AQ103" s="80"/>
      <c r="AR103" s="79"/>
      <c r="AS103" s="80"/>
      <c r="AT103" s="80"/>
      <c r="AU103" s="79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79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1">
        <f t="shared" si="6"/>
        <v>0</v>
      </c>
    </row>
    <row r="104" spans="1:82" ht="15" customHeight="1" thickTop="1" thickBot="1">
      <c r="A104" s="12"/>
      <c r="B104" s="48"/>
      <c r="C104" s="49" t="s">
        <v>2</v>
      </c>
      <c r="D104" s="129"/>
      <c r="E104" s="76">
        <f t="shared" ref="E104:AJ104" si="7">SUM(E20:E103)</f>
        <v>-1628.6800000000007</v>
      </c>
      <c r="F104" s="76">
        <f t="shared" si="7"/>
        <v>0</v>
      </c>
      <c r="G104" s="76">
        <f t="shared" si="7"/>
        <v>0</v>
      </c>
      <c r="H104" s="76">
        <f t="shared" si="7"/>
        <v>0</v>
      </c>
      <c r="I104" s="76">
        <f t="shared" si="7"/>
        <v>0</v>
      </c>
      <c r="J104" s="76">
        <f t="shared" si="7"/>
        <v>0</v>
      </c>
      <c r="K104" s="76">
        <f t="shared" si="7"/>
        <v>0</v>
      </c>
      <c r="L104" s="76">
        <f t="shared" si="7"/>
        <v>2162</v>
      </c>
      <c r="M104" s="76">
        <f t="shared" si="7"/>
        <v>0</v>
      </c>
      <c r="N104" s="76">
        <f t="shared" si="7"/>
        <v>0</v>
      </c>
      <c r="O104" s="76">
        <f t="shared" si="7"/>
        <v>1310</v>
      </c>
      <c r="P104" s="76">
        <f t="shared" si="7"/>
        <v>529.5</v>
      </c>
      <c r="Q104" s="76">
        <f t="shared" si="7"/>
        <v>0</v>
      </c>
      <c r="R104" s="76">
        <f t="shared" si="7"/>
        <v>0</v>
      </c>
      <c r="S104" s="76">
        <f t="shared" si="7"/>
        <v>0</v>
      </c>
      <c r="T104" s="76">
        <f t="shared" si="7"/>
        <v>0</v>
      </c>
      <c r="U104" s="76">
        <f t="shared" si="7"/>
        <v>0</v>
      </c>
      <c r="V104" s="76">
        <f t="shared" si="7"/>
        <v>0</v>
      </c>
      <c r="W104" s="76">
        <f t="shared" si="7"/>
        <v>0</v>
      </c>
      <c r="X104" s="76">
        <f t="shared" si="7"/>
        <v>0</v>
      </c>
      <c r="Y104" s="76">
        <f t="shared" si="7"/>
        <v>0</v>
      </c>
      <c r="Z104" s="76">
        <f t="shared" si="7"/>
        <v>0</v>
      </c>
      <c r="AA104" s="76">
        <f t="shared" si="7"/>
        <v>0</v>
      </c>
      <c r="AB104" s="76">
        <f t="shared" si="7"/>
        <v>0</v>
      </c>
      <c r="AC104" s="76">
        <f t="shared" si="7"/>
        <v>0</v>
      </c>
      <c r="AD104" s="76">
        <f t="shared" si="7"/>
        <v>0</v>
      </c>
      <c r="AE104" s="76">
        <f t="shared" si="7"/>
        <v>0</v>
      </c>
      <c r="AF104" s="76">
        <f t="shared" si="7"/>
        <v>0</v>
      </c>
      <c r="AG104" s="76">
        <f t="shared" si="7"/>
        <v>-920</v>
      </c>
      <c r="AH104" s="76">
        <f t="shared" si="7"/>
        <v>-88.43</v>
      </c>
      <c r="AI104" s="76">
        <f t="shared" si="7"/>
        <v>0</v>
      </c>
      <c r="AJ104" s="76">
        <f t="shared" si="7"/>
        <v>0</v>
      </c>
      <c r="AK104" s="76">
        <f t="shared" ref="AK104:BQ104" si="8">SUM(AK20:AK103)</f>
        <v>0</v>
      </c>
      <c r="AL104" s="76">
        <f t="shared" si="8"/>
        <v>-448</v>
      </c>
      <c r="AM104" s="76">
        <f t="shared" si="8"/>
        <v>-530.68000000000006</v>
      </c>
      <c r="AN104" s="76">
        <f t="shared" si="8"/>
        <v>-146.21</v>
      </c>
      <c r="AO104" s="76">
        <f t="shared" si="8"/>
        <v>-839.79</v>
      </c>
      <c r="AP104" s="76">
        <f t="shared" si="8"/>
        <v>-392.12</v>
      </c>
      <c r="AQ104" s="76">
        <f t="shared" si="8"/>
        <v>0</v>
      </c>
      <c r="AR104" s="76">
        <f t="shared" si="8"/>
        <v>0</v>
      </c>
      <c r="AS104" s="76">
        <f t="shared" si="8"/>
        <v>0</v>
      </c>
      <c r="AT104" s="76">
        <f t="shared" si="8"/>
        <v>0</v>
      </c>
      <c r="AU104" s="76">
        <f t="shared" si="8"/>
        <v>0</v>
      </c>
      <c r="AV104" s="76">
        <f t="shared" si="8"/>
        <v>-63.05</v>
      </c>
      <c r="AW104" s="76">
        <f t="shared" si="8"/>
        <v>0</v>
      </c>
      <c r="AX104" s="76">
        <f t="shared" si="8"/>
        <v>0</v>
      </c>
      <c r="AY104" s="76">
        <f t="shared" si="8"/>
        <v>0</v>
      </c>
      <c r="AZ104" s="76">
        <f t="shared" si="8"/>
        <v>0</v>
      </c>
      <c r="BA104" s="76">
        <f t="shared" si="8"/>
        <v>0</v>
      </c>
      <c r="BB104" s="76">
        <f t="shared" si="8"/>
        <v>0</v>
      </c>
      <c r="BC104" s="76">
        <f t="shared" si="8"/>
        <v>0</v>
      </c>
      <c r="BD104" s="76">
        <f t="shared" si="8"/>
        <v>0</v>
      </c>
      <c r="BE104" s="76">
        <f t="shared" si="8"/>
        <v>0</v>
      </c>
      <c r="BF104" s="76">
        <f t="shared" si="8"/>
        <v>0</v>
      </c>
      <c r="BG104" s="76">
        <f t="shared" si="8"/>
        <v>0</v>
      </c>
      <c r="BH104" s="76">
        <f t="shared" si="8"/>
        <v>-1785.99</v>
      </c>
      <c r="BI104" s="76">
        <f t="shared" si="8"/>
        <v>0</v>
      </c>
      <c r="BJ104" s="76">
        <f t="shared" si="8"/>
        <v>0</v>
      </c>
      <c r="BK104" s="76">
        <f t="shared" si="8"/>
        <v>0</v>
      </c>
      <c r="BL104" s="76"/>
      <c r="BM104" s="76">
        <f t="shared" si="8"/>
        <v>-10.34</v>
      </c>
      <c r="BN104" s="76">
        <f t="shared" si="8"/>
        <v>-38.6</v>
      </c>
      <c r="BO104" s="76">
        <f t="shared" si="8"/>
        <v>-55.68</v>
      </c>
      <c r="BP104" s="76">
        <f t="shared" si="8"/>
        <v>-15.099999999999998</v>
      </c>
      <c r="BQ104" s="76">
        <f t="shared" si="8"/>
        <v>-10</v>
      </c>
      <c r="BR104" s="76">
        <f t="shared" ref="BR104:BX104" si="9">SUM(BR20:BR103)</f>
        <v>-246.96</v>
      </c>
      <c r="BS104" s="76">
        <f t="shared" si="9"/>
        <v>-16.73</v>
      </c>
      <c r="BT104" s="76">
        <f t="shared" si="9"/>
        <v>0</v>
      </c>
      <c r="BU104" s="76">
        <f t="shared" si="9"/>
        <v>-22.5</v>
      </c>
      <c r="BV104" s="76">
        <f t="shared" si="9"/>
        <v>0</v>
      </c>
      <c r="BW104" s="76">
        <f t="shared" si="9"/>
        <v>0</v>
      </c>
      <c r="BX104" s="76">
        <f t="shared" si="9"/>
        <v>0</v>
      </c>
      <c r="BY104" s="77">
        <f>SUM(F104:AC104)</f>
        <v>4001.5</v>
      </c>
      <c r="BZ104" s="77">
        <f>SUM(AG104:BW104)</f>
        <v>-5630.1800000000012</v>
      </c>
      <c r="CA104" s="84">
        <f>SUM(CA20:CA103)</f>
        <v>-350</v>
      </c>
      <c r="CB104" s="84">
        <f>SUM(CB20:CB103)</f>
        <v>-1681.54</v>
      </c>
      <c r="CC104" s="84">
        <f>SUM(CC20:CC103)</f>
        <v>0</v>
      </c>
      <c r="CD104" s="81"/>
    </row>
    <row r="105" spans="1:82" ht="15" customHeight="1" thickTop="1">
      <c r="A105" s="44" t="s">
        <v>147</v>
      </c>
      <c r="B105" s="45">
        <v>40120</v>
      </c>
      <c r="C105" s="115" t="s">
        <v>494</v>
      </c>
      <c r="D105" s="147" t="s">
        <v>483</v>
      </c>
      <c r="E105" s="66">
        <v>-25</v>
      </c>
      <c r="F105" s="80"/>
      <c r="G105" s="79"/>
      <c r="H105" s="79"/>
      <c r="I105" s="79"/>
      <c r="J105" s="79"/>
      <c r="K105" s="80"/>
      <c r="L105" s="80"/>
      <c r="M105" s="80"/>
      <c r="N105" s="80"/>
      <c r="O105" s="80"/>
      <c r="P105" s="80"/>
      <c r="Q105" s="79"/>
      <c r="R105" s="80"/>
      <c r="S105" s="80"/>
      <c r="T105" s="79"/>
      <c r="U105" s="80"/>
      <c r="V105" s="79"/>
      <c r="W105" s="80"/>
      <c r="X105" s="79"/>
      <c r="Y105" s="80"/>
      <c r="Z105" s="80"/>
      <c r="AA105" s="80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80"/>
      <c r="AM105" s="80"/>
      <c r="AN105" s="79"/>
      <c r="AO105" s="80"/>
      <c r="AP105" s="79"/>
      <c r="AQ105" s="80"/>
      <c r="AR105" s="79"/>
      <c r="AS105" s="80"/>
      <c r="AT105" s="80"/>
      <c r="AU105" s="79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79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66">
        <v>-25</v>
      </c>
      <c r="BY105" s="80"/>
      <c r="BZ105" s="80"/>
      <c r="CA105" s="80"/>
      <c r="CB105" s="80"/>
      <c r="CC105" s="80"/>
      <c r="CD105" s="81">
        <f t="shared" ref="CD105:CD136" si="10">E105-SUM(F105:BX105)</f>
        <v>0</v>
      </c>
    </row>
    <row r="106" spans="1:82" ht="15" customHeight="1">
      <c r="A106" s="44" t="s">
        <v>147</v>
      </c>
      <c r="B106" s="45">
        <v>40120</v>
      </c>
      <c r="C106" s="46" t="s">
        <v>119</v>
      </c>
      <c r="D106" s="124" t="s">
        <v>445</v>
      </c>
      <c r="E106" s="66">
        <v>-1.2</v>
      </c>
      <c r="F106" s="80"/>
      <c r="G106" s="79"/>
      <c r="H106" s="79"/>
      <c r="I106" s="79"/>
      <c r="J106" s="79"/>
      <c r="K106" s="80"/>
      <c r="L106" s="80"/>
      <c r="M106" s="80"/>
      <c r="N106" s="80"/>
      <c r="O106" s="80"/>
      <c r="P106" s="80"/>
      <c r="Q106" s="79"/>
      <c r="R106" s="80"/>
      <c r="S106" s="80"/>
      <c r="T106" s="79"/>
      <c r="U106" s="80"/>
      <c r="V106" s="79"/>
      <c r="W106" s="80"/>
      <c r="X106" s="79"/>
      <c r="Y106" s="80"/>
      <c r="Z106" s="80"/>
      <c r="AA106" s="80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80"/>
      <c r="AM106" s="80"/>
      <c r="AN106" s="79"/>
      <c r="AO106" s="80"/>
      <c r="AP106" s="79"/>
      <c r="AQ106" s="80"/>
      <c r="AR106" s="79"/>
      <c r="AS106" s="80"/>
      <c r="AT106" s="80"/>
      <c r="AU106" s="79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79"/>
      <c r="BM106" s="80"/>
      <c r="BN106" s="66">
        <v>-1.2</v>
      </c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1">
        <f t="shared" si="10"/>
        <v>0</v>
      </c>
    </row>
    <row r="107" spans="1:82" ht="15" customHeight="1">
      <c r="A107" s="44" t="s">
        <v>147</v>
      </c>
      <c r="B107" s="45">
        <v>40120</v>
      </c>
      <c r="C107" s="46" t="s">
        <v>129</v>
      </c>
      <c r="D107" s="124" t="s">
        <v>445</v>
      </c>
      <c r="E107" s="66">
        <v>-0.19</v>
      </c>
      <c r="F107" s="80"/>
      <c r="G107" s="79"/>
      <c r="H107" s="79"/>
      <c r="I107" s="79"/>
      <c r="J107" s="79"/>
      <c r="K107" s="80"/>
      <c r="L107" s="80"/>
      <c r="M107" s="80"/>
      <c r="N107" s="80"/>
      <c r="O107" s="80"/>
      <c r="P107" s="80"/>
      <c r="Q107" s="79"/>
      <c r="R107" s="80"/>
      <c r="S107" s="80"/>
      <c r="T107" s="79"/>
      <c r="U107" s="80"/>
      <c r="V107" s="79"/>
      <c r="W107" s="80"/>
      <c r="X107" s="79"/>
      <c r="Y107" s="80"/>
      <c r="Z107" s="80"/>
      <c r="AA107" s="80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80"/>
      <c r="AM107" s="80"/>
      <c r="AN107" s="79"/>
      <c r="AO107" s="80"/>
      <c r="AP107" s="79"/>
      <c r="AQ107" s="80"/>
      <c r="AR107" s="79"/>
      <c r="AS107" s="80"/>
      <c r="AT107" s="80"/>
      <c r="AU107" s="79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79"/>
      <c r="BM107" s="80"/>
      <c r="BN107" s="80"/>
      <c r="BO107" s="80"/>
      <c r="BP107" s="66">
        <v>-0.19</v>
      </c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1">
        <f t="shared" si="10"/>
        <v>0</v>
      </c>
    </row>
    <row r="108" spans="1:82" ht="15" customHeight="1">
      <c r="A108" s="52" t="s">
        <v>146</v>
      </c>
      <c r="B108" s="45">
        <v>40120</v>
      </c>
      <c r="C108" s="46" t="s">
        <v>319</v>
      </c>
      <c r="D108" s="124" t="s">
        <v>320</v>
      </c>
      <c r="E108" s="66">
        <v>-17.25</v>
      </c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79"/>
      <c r="W108" s="80"/>
      <c r="X108" s="79"/>
      <c r="Y108" s="80"/>
      <c r="Z108" s="80"/>
      <c r="AA108" s="80"/>
      <c r="AB108" s="79"/>
      <c r="AC108" s="79"/>
      <c r="AD108" s="79"/>
      <c r="AE108" s="79"/>
      <c r="AF108" s="79"/>
      <c r="AG108" s="80"/>
      <c r="AH108" s="79"/>
      <c r="AI108" s="79"/>
      <c r="AJ108" s="79"/>
      <c r="AK108" s="80"/>
      <c r="AL108" s="80"/>
      <c r="AM108" s="80"/>
      <c r="AN108" s="79"/>
      <c r="AO108" s="80"/>
      <c r="AP108" s="79"/>
      <c r="AQ108" s="80"/>
      <c r="AR108" s="79"/>
      <c r="AS108" s="80"/>
      <c r="AT108" s="80"/>
      <c r="AU108" s="79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79"/>
      <c r="BM108" s="80"/>
      <c r="BN108" s="80"/>
      <c r="BO108" s="80"/>
      <c r="BP108" s="80"/>
      <c r="BQ108" s="80"/>
      <c r="BR108" s="80"/>
      <c r="BS108" s="80"/>
      <c r="BT108" s="80"/>
      <c r="BU108" s="66">
        <v>-17.25</v>
      </c>
      <c r="BV108" s="80"/>
      <c r="BW108" s="80"/>
      <c r="BX108" s="80"/>
      <c r="BY108" s="80"/>
      <c r="BZ108" s="80"/>
      <c r="CA108" s="80"/>
      <c r="CB108" s="66">
        <v>-17.25</v>
      </c>
      <c r="CC108" s="80"/>
      <c r="CD108" s="81">
        <f t="shared" si="10"/>
        <v>0</v>
      </c>
    </row>
    <row r="109" spans="1:82" ht="15" customHeight="1">
      <c r="A109" s="44" t="s">
        <v>147</v>
      </c>
      <c r="B109" s="45">
        <v>40126</v>
      </c>
      <c r="C109" s="46" t="s">
        <v>370</v>
      </c>
      <c r="D109" s="128"/>
      <c r="E109" s="66">
        <v>-350</v>
      </c>
      <c r="F109" s="80"/>
      <c r="G109" s="79"/>
      <c r="H109" s="79"/>
      <c r="I109" s="79"/>
      <c r="J109" s="79"/>
      <c r="K109" s="80"/>
      <c r="L109" s="80"/>
      <c r="M109" s="80"/>
      <c r="N109" s="80"/>
      <c r="O109" s="80"/>
      <c r="P109" s="80"/>
      <c r="Q109" s="79"/>
      <c r="R109" s="80"/>
      <c r="S109" s="80"/>
      <c r="T109" s="79"/>
      <c r="U109" s="80"/>
      <c r="V109" s="79"/>
      <c r="W109" s="80"/>
      <c r="X109" s="79"/>
      <c r="Y109" s="80"/>
      <c r="Z109" s="80"/>
      <c r="AA109" s="80"/>
      <c r="AB109" s="79"/>
      <c r="AC109" s="79"/>
      <c r="AD109" s="79"/>
      <c r="AE109" s="79"/>
      <c r="AF109" s="79"/>
      <c r="AG109" s="79"/>
      <c r="AH109" s="79"/>
      <c r="AI109" s="80"/>
      <c r="AJ109" s="79"/>
      <c r="AK109" s="79"/>
      <c r="AL109" s="80"/>
      <c r="AM109" s="80"/>
      <c r="AN109" s="79"/>
      <c r="AO109" s="80"/>
      <c r="AP109" s="79"/>
      <c r="AQ109" s="80"/>
      <c r="AR109" s="79"/>
      <c r="AS109" s="80"/>
      <c r="AT109" s="80"/>
      <c r="AU109" s="79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79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66">
        <v>-350</v>
      </c>
      <c r="CB109" s="80"/>
      <c r="CC109" s="80"/>
      <c r="CD109" s="81">
        <f t="shared" si="10"/>
        <v>-350</v>
      </c>
    </row>
    <row r="110" spans="1:82" ht="15" customHeight="1">
      <c r="A110" s="52" t="s">
        <v>146</v>
      </c>
      <c r="B110" s="45">
        <v>40127</v>
      </c>
      <c r="C110" s="46" t="s">
        <v>371</v>
      </c>
      <c r="D110" s="128"/>
      <c r="E110" s="66">
        <v>350</v>
      </c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79"/>
      <c r="W110" s="80"/>
      <c r="X110" s="79"/>
      <c r="Y110" s="80"/>
      <c r="Z110" s="80"/>
      <c r="AA110" s="80"/>
      <c r="AB110" s="79"/>
      <c r="AC110" s="79"/>
      <c r="AD110" s="79"/>
      <c r="AE110" s="79"/>
      <c r="AF110" s="79"/>
      <c r="AG110" s="80"/>
      <c r="AH110" s="79"/>
      <c r="AI110" s="80"/>
      <c r="AJ110" s="79"/>
      <c r="AK110" s="80"/>
      <c r="AL110" s="80"/>
      <c r="AM110" s="80"/>
      <c r="AN110" s="79"/>
      <c r="AO110" s="80"/>
      <c r="AP110" s="79"/>
      <c r="AQ110" s="80"/>
      <c r="AR110" s="79"/>
      <c r="AS110" s="80"/>
      <c r="AT110" s="80"/>
      <c r="AU110" s="79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79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66">
        <v>350</v>
      </c>
      <c r="CC110" s="80"/>
      <c r="CD110" s="81">
        <f t="shared" si="10"/>
        <v>350</v>
      </c>
    </row>
    <row r="111" spans="1:82" ht="15" customHeight="1">
      <c r="A111" s="52" t="s">
        <v>146</v>
      </c>
      <c r="B111" s="45">
        <v>40127</v>
      </c>
      <c r="C111" s="46" t="s">
        <v>323</v>
      </c>
      <c r="D111" s="124" t="s">
        <v>321</v>
      </c>
      <c r="E111" s="66">
        <v>-298.37</v>
      </c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79"/>
      <c r="W111" s="80"/>
      <c r="X111" s="79"/>
      <c r="Y111" s="80"/>
      <c r="Z111" s="80"/>
      <c r="AA111" s="80"/>
      <c r="AB111" s="79"/>
      <c r="AC111" s="79"/>
      <c r="AD111" s="79"/>
      <c r="AE111" s="79"/>
      <c r="AF111" s="79"/>
      <c r="AG111" s="80"/>
      <c r="AH111" s="79"/>
      <c r="AI111" s="79"/>
      <c r="AJ111" s="79"/>
      <c r="AK111" s="80"/>
      <c r="AL111" s="80"/>
      <c r="AM111" s="80"/>
      <c r="AN111" s="79"/>
      <c r="AO111" s="80"/>
      <c r="AP111" s="79"/>
      <c r="AQ111" s="80"/>
      <c r="AR111" s="79"/>
      <c r="AS111" s="80"/>
      <c r="AT111" s="80"/>
      <c r="AU111" s="79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66">
        <v>-298.37</v>
      </c>
      <c r="BI111" s="80"/>
      <c r="BJ111" s="80"/>
      <c r="BK111" s="80"/>
      <c r="BL111" s="79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66">
        <v>-298.37</v>
      </c>
      <c r="CC111" s="80"/>
      <c r="CD111" s="81">
        <f t="shared" si="10"/>
        <v>0</v>
      </c>
    </row>
    <row r="112" spans="1:82" ht="15" customHeight="1">
      <c r="A112" s="44" t="s">
        <v>147</v>
      </c>
      <c r="B112" s="45">
        <v>40130</v>
      </c>
      <c r="C112" s="115" t="s">
        <v>494</v>
      </c>
      <c r="D112" s="147" t="s">
        <v>483</v>
      </c>
      <c r="E112" s="66">
        <v>-17.5</v>
      </c>
      <c r="F112" s="80"/>
      <c r="G112" s="79"/>
      <c r="H112" s="79"/>
      <c r="I112" s="79"/>
      <c r="J112" s="79"/>
      <c r="K112" s="80"/>
      <c r="L112" s="80"/>
      <c r="M112" s="80"/>
      <c r="N112" s="80"/>
      <c r="O112" s="80"/>
      <c r="P112" s="80"/>
      <c r="Q112" s="79"/>
      <c r="R112" s="80"/>
      <c r="S112" s="80"/>
      <c r="T112" s="79"/>
      <c r="U112" s="80"/>
      <c r="V112" s="79"/>
      <c r="W112" s="80"/>
      <c r="X112" s="79"/>
      <c r="Y112" s="80"/>
      <c r="Z112" s="80"/>
      <c r="AA112" s="80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80"/>
      <c r="AM112" s="80"/>
      <c r="AN112" s="79"/>
      <c r="AO112" s="80"/>
      <c r="AP112" s="79"/>
      <c r="AQ112" s="80"/>
      <c r="AR112" s="79"/>
      <c r="AS112" s="80"/>
      <c r="AT112" s="80"/>
      <c r="AU112" s="79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79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66">
        <v>-17.5</v>
      </c>
      <c r="BY112" s="80"/>
      <c r="BZ112" s="80"/>
      <c r="CA112" s="80"/>
      <c r="CB112" s="80"/>
      <c r="CC112" s="80"/>
      <c r="CD112" s="81">
        <f t="shared" si="10"/>
        <v>0</v>
      </c>
    </row>
    <row r="113" spans="1:82" ht="15" customHeight="1">
      <c r="A113" s="44" t="s">
        <v>147</v>
      </c>
      <c r="B113" s="45">
        <v>40130</v>
      </c>
      <c r="C113" s="46" t="s">
        <v>119</v>
      </c>
      <c r="D113" s="124" t="s">
        <v>445</v>
      </c>
      <c r="E113" s="66">
        <v>-1.2</v>
      </c>
      <c r="F113" s="80"/>
      <c r="G113" s="79"/>
      <c r="H113" s="79"/>
      <c r="I113" s="79"/>
      <c r="J113" s="79"/>
      <c r="K113" s="80"/>
      <c r="L113" s="80"/>
      <c r="M113" s="80"/>
      <c r="N113" s="80"/>
      <c r="O113" s="80"/>
      <c r="P113" s="80"/>
      <c r="Q113" s="79"/>
      <c r="R113" s="80"/>
      <c r="S113" s="80"/>
      <c r="T113" s="79"/>
      <c r="U113" s="80"/>
      <c r="V113" s="79"/>
      <c r="W113" s="80"/>
      <c r="X113" s="79"/>
      <c r="Y113" s="80"/>
      <c r="Z113" s="80"/>
      <c r="AA113" s="80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80"/>
      <c r="AM113" s="80"/>
      <c r="AN113" s="79"/>
      <c r="AO113" s="80"/>
      <c r="AP113" s="79"/>
      <c r="AQ113" s="80"/>
      <c r="AR113" s="79"/>
      <c r="AS113" s="80"/>
      <c r="AT113" s="80"/>
      <c r="AU113" s="79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79"/>
      <c r="BM113" s="80"/>
      <c r="BN113" s="66">
        <v>-1.2</v>
      </c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1">
        <f t="shared" si="10"/>
        <v>0</v>
      </c>
    </row>
    <row r="114" spans="1:82" ht="15" customHeight="1">
      <c r="A114" s="44" t="s">
        <v>147</v>
      </c>
      <c r="B114" s="45">
        <v>40130</v>
      </c>
      <c r="C114" s="46" t="s">
        <v>129</v>
      </c>
      <c r="D114" s="124" t="s">
        <v>445</v>
      </c>
      <c r="E114" s="66">
        <v>-0.24</v>
      </c>
      <c r="F114" s="80"/>
      <c r="G114" s="79"/>
      <c r="H114" s="79"/>
      <c r="I114" s="79"/>
      <c r="J114" s="79"/>
      <c r="K114" s="80"/>
      <c r="L114" s="80"/>
      <c r="M114" s="80"/>
      <c r="N114" s="80"/>
      <c r="O114" s="80"/>
      <c r="P114" s="80"/>
      <c r="Q114" s="79"/>
      <c r="R114" s="80"/>
      <c r="S114" s="80"/>
      <c r="T114" s="79"/>
      <c r="U114" s="80"/>
      <c r="V114" s="79"/>
      <c r="W114" s="80"/>
      <c r="X114" s="79"/>
      <c r="Y114" s="80"/>
      <c r="Z114" s="80"/>
      <c r="AA114" s="80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80"/>
      <c r="AM114" s="80"/>
      <c r="AN114" s="79"/>
      <c r="AO114" s="80"/>
      <c r="AP114" s="79"/>
      <c r="AQ114" s="80"/>
      <c r="AR114" s="79"/>
      <c r="AS114" s="80"/>
      <c r="AT114" s="80"/>
      <c r="AU114" s="79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79"/>
      <c r="BM114" s="80"/>
      <c r="BN114" s="80"/>
      <c r="BO114" s="80"/>
      <c r="BP114" s="66">
        <v>-0.24</v>
      </c>
      <c r="BQ114" s="81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1">
        <f t="shared" si="10"/>
        <v>0</v>
      </c>
    </row>
    <row r="115" spans="1:82" ht="15" customHeight="1">
      <c r="A115" s="44" t="s">
        <v>147</v>
      </c>
      <c r="B115" s="45">
        <v>40130</v>
      </c>
      <c r="C115" s="46" t="s">
        <v>17</v>
      </c>
      <c r="D115" s="124" t="s">
        <v>445</v>
      </c>
      <c r="E115" s="66">
        <v>-0.32</v>
      </c>
      <c r="F115" s="80"/>
      <c r="G115" s="79"/>
      <c r="H115" s="79"/>
      <c r="I115" s="79"/>
      <c r="J115" s="79"/>
      <c r="K115" s="80"/>
      <c r="L115" s="80"/>
      <c r="M115" s="80"/>
      <c r="N115" s="80"/>
      <c r="O115" s="80"/>
      <c r="P115" s="80"/>
      <c r="Q115" s="79"/>
      <c r="R115" s="80"/>
      <c r="S115" s="80"/>
      <c r="T115" s="79"/>
      <c r="U115" s="80"/>
      <c r="V115" s="79"/>
      <c r="W115" s="80"/>
      <c r="X115" s="79"/>
      <c r="Y115" s="80"/>
      <c r="Z115" s="80"/>
      <c r="AA115" s="80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80"/>
      <c r="AM115" s="80"/>
      <c r="AN115" s="79"/>
      <c r="AO115" s="80"/>
      <c r="AP115" s="79"/>
      <c r="AQ115" s="80"/>
      <c r="AR115" s="79"/>
      <c r="AS115" s="80"/>
      <c r="AT115" s="80"/>
      <c r="AU115" s="79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79"/>
      <c r="BM115" s="80"/>
      <c r="BN115" s="80"/>
      <c r="BO115" s="66">
        <v>-0.32</v>
      </c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1">
        <f t="shared" si="10"/>
        <v>0</v>
      </c>
    </row>
    <row r="116" spans="1:82" ht="15" customHeight="1">
      <c r="A116" s="44" t="s">
        <v>147</v>
      </c>
      <c r="B116" s="45">
        <v>40161</v>
      </c>
      <c r="C116" s="46" t="s">
        <v>144</v>
      </c>
      <c r="D116" s="128"/>
      <c r="E116" s="66">
        <v>920</v>
      </c>
      <c r="F116" s="80"/>
      <c r="G116" s="79"/>
      <c r="H116" s="79"/>
      <c r="I116" s="79"/>
      <c r="J116" s="79"/>
      <c r="K116" s="80"/>
      <c r="L116" s="80"/>
      <c r="M116" s="80"/>
      <c r="N116" s="80"/>
      <c r="O116" s="66">
        <v>920</v>
      </c>
      <c r="P116" s="80"/>
      <c r="Q116" s="79"/>
      <c r="R116" s="80"/>
      <c r="S116" s="80"/>
      <c r="T116" s="79"/>
      <c r="U116" s="80"/>
      <c r="V116" s="79"/>
      <c r="W116" s="80"/>
      <c r="X116" s="79"/>
      <c r="Y116" s="80"/>
      <c r="Z116" s="80"/>
      <c r="AA116" s="80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80"/>
      <c r="AM116" s="80"/>
      <c r="AN116" s="79"/>
      <c r="AO116" s="80"/>
      <c r="AP116" s="79"/>
      <c r="AQ116" s="80"/>
      <c r="AR116" s="79"/>
      <c r="AS116" s="80"/>
      <c r="AT116" s="80"/>
      <c r="AU116" s="79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79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1">
        <f t="shared" si="10"/>
        <v>0</v>
      </c>
    </row>
    <row r="117" spans="1:82" ht="15" customHeight="1">
      <c r="A117" s="44" t="s">
        <v>147</v>
      </c>
      <c r="B117" s="45">
        <v>40161</v>
      </c>
      <c r="C117" s="46" t="s">
        <v>118</v>
      </c>
      <c r="D117" s="124" t="s">
        <v>445</v>
      </c>
      <c r="E117" s="66">
        <v>-6.8</v>
      </c>
      <c r="F117" s="80"/>
      <c r="G117" s="79"/>
      <c r="H117" s="79"/>
      <c r="I117" s="79"/>
      <c r="J117" s="79"/>
      <c r="K117" s="80"/>
      <c r="L117" s="80"/>
      <c r="M117" s="80"/>
      <c r="N117" s="80"/>
      <c r="O117" s="80"/>
      <c r="P117" s="80"/>
      <c r="Q117" s="79"/>
      <c r="R117" s="80"/>
      <c r="S117" s="80"/>
      <c r="T117" s="79"/>
      <c r="U117" s="80"/>
      <c r="V117" s="79"/>
      <c r="W117" s="80"/>
      <c r="X117" s="79"/>
      <c r="Y117" s="80"/>
      <c r="Z117" s="80"/>
      <c r="AA117" s="80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80"/>
      <c r="AM117" s="80"/>
      <c r="AN117" s="79"/>
      <c r="AO117" s="80"/>
      <c r="AP117" s="79"/>
      <c r="AQ117" s="80"/>
      <c r="AR117" s="79"/>
      <c r="AS117" s="80"/>
      <c r="AT117" s="80"/>
      <c r="AU117" s="79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79"/>
      <c r="BM117" s="80"/>
      <c r="BN117" s="66">
        <v>-6.8</v>
      </c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1">
        <f t="shared" si="10"/>
        <v>0</v>
      </c>
    </row>
    <row r="118" spans="1:82" ht="15" customHeight="1">
      <c r="A118" s="44" t="s">
        <v>147</v>
      </c>
      <c r="B118" s="45">
        <v>40161</v>
      </c>
      <c r="C118" s="46" t="s">
        <v>129</v>
      </c>
      <c r="D118" s="124" t="s">
        <v>445</v>
      </c>
      <c r="E118" s="66">
        <v>-2.62</v>
      </c>
      <c r="F118" s="80"/>
      <c r="G118" s="79"/>
      <c r="H118" s="79"/>
      <c r="I118" s="79"/>
      <c r="J118" s="79"/>
      <c r="K118" s="80"/>
      <c r="L118" s="80"/>
      <c r="M118" s="80"/>
      <c r="N118" s="80"/>
      <c r="O118" s="80"/>
      <c r="P118" s="80"/>
      <c r="Q118" s="79"/>
      <c r="R118" s="80"/>
      <c r="S118" s="80"/>
      <c r="T118" s="79"/>
      <c r="U118" s="80"/>
      <c r="V118" s="79"/>
      <c r="W118" s="80"/>
      <c r="X118" s="79"/>
      <c r="Y118" s="80"/>
      <c r="Z118" s="80"/>
      <c r="AA118" s="80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80"/>
      <c r="AM118" s="80"/>
      <c r="AN118" s="79"/>
      <c r="AO118" s="80"/>
      <c r="AP118" s="79"/>
      <c r="AQ118" s="80"/>
      <c r="AR118" s="79"/>
      <c r="AS118" s="80"/>
      <c r="AT118" s="80"/>
      <c r="AU118" s="79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79"/>
      <c r="BM118" s="80"/>
      <c r="BN118" s="80"/>
      <c r="BO118" s="80"/>
      <c r="BP118" s="66">
        <v>-2.62</v>
      </c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1">
        <f t="shared" si="10"/>
        <v>0</v>
      </c>
    </row>
    <row r="119" spans="1:82" ht="15" customHeight="1">
      <c r="A119" s="44" t="s">
        <v>147</v>
      </c>
      <c r="B119" s="45">
        <v>40161</v>
      </c>
      <c r="C119" s="46" t="s">
        <v>92</v>
      </c>
      <c r="D119" s="124" t="s">
        <v>445</v>
      </c>
      <c r="E119" s="66">
        <v>-9.6</v>
      </c>
      <c r="F119" s="80"/>
      <c r="G119" s="79"/>
      <c r="H119" s="79"/>
      <c r="I119" s="79"/>
      <c r="J119" s="79"/>
      <c r="K119" s="80"/>
      <c r="L119" s="80"/>
      <c r="M119" s="80"/>
      <c r="N119" s="80"/>
      <c r="O119" s="80"/>
      <c r="P119" s="80"/>
      <c r="Q119" s="79"/>
      <c r="R119" s="80"/>
      <c r="S119" s="80"/>
      <c r="T119" s="79"/>
      <c r="U119" s="80"/>
      <c r="V119" s="79"/>
      <c r="W119" s="80"/>
      <c r="X119" s="79"/>
      <c r="Y119" s="80"/>
      <c r="Z119" s="80"/>
      <c r="AA119" s="80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80"/>
      <c r="AM119" s="80"/>
      <c r="AN119" s="79"/>
      <c r="AO119" s="80"/>
      <c r="AP119" s="79"/>
      <c r="AQ119" s="80"/>
      <c r="AR119" s="79"/>
      <c r="AS119" s="80"/>
      <c r="AT119" s="80"/>
      <c r="AU119" s="79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79"/>
      <c r="BM119" s="80"/>
      <c r="BN119" s="80"/>
      <c r="BO119" s="66">
        <v>-9.6</v>
      </c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1">
        <f t="shared" si="10"/>
        <v>0</v>
      </c>
    </row>
    <row r="120" spans="1:82" ht="15" customHeight="1">
      <c r="A120" s="44" t="s">
        <v>147</v>
      </c>
      <c r="B120" s="45">
        <v>40161</v>
      </c>
      <c r="C120" s="46" t="s">
        <v>144</v>
      </c>
      <c r="D120" s="124"/>
      <c r="E120" s="66">
        <v>415.5</v>
      </c>
      <c r="F120" s="80"/>
      <c r="G120" s="79"/>
      <c r="H120" s="79"/>
      <c r="I120" s="79"/>
      <c r="J120" s="79"/>
      <c r="K120" s="80"/>
      <c r="L120" s="80"/>
      <c r="M120" s="80"/>
      <c r="N120" s="80"/>
      <c r="O120" s="80"/>
      <c r="P120" s="66">
        <v>415.5</v>
      </c>
      <c r="Q120" s="80"/>
      <c r="R120" s="80"/>
      <c r="S120" s="80"/>
      <c r="T120" s="79"/>
      <c r="U120" s="80"/>
      <c r="V120" s="79"/>
      <c r="W120" s="80"/>
      <c r="X120" s="79"/>
      <c r="Y120" s="80"/>
      <c r="Z120" s="80"/>
      <c r="AA120" s="80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80"/>
      <c r="AM120" s="80"/>
      <c r="AN120" s="79"/>
      <c r="AO120" s="80"/>
      <c r="AP120" s="79"/>
      <c r="AQ120" s="80"/>
      <c r="AR120" s="79"/>
      <c r="AS120" s="80"/>
      <c r="AT120" s="80"/>
      <c r="AU120" s="79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79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1">
        <f t="shared" si="10"/>
        <v>0</v>
      </c>
    </row>
    <row r="121" spans="1:82" ht="15" customHeight="1">
      <c r="A121" s="44" t="s">
        <v>147</v>
      </c>
      <c r="B121" s="45">
        <v>40161</v>
      </c>
      <c r="C121" s="46" t="s">
        <v>118</v>
      </c>
      <c r="D121" s="124" t="s">
        <v>445</v>
      </c>
      <c r="E121" s="66">
        <v>-2.4</v>
      </c>
      <c r="F121" s="80"/>
      <c r="G121" s="79"/>
      <c r="H121" s="79"/>
      <c r="I121" s="79"/>
      <c r="J121" s="79"/>
      <c r="K121" s="80"/>
      <c r="L121" s="80"/>
      <c r="M121" s="80"/>
      <c r="N121" s="80"/>
      <c r="O121" s="80"/>
      <c r="P121" s="80"/>
      <c r="Q121" s="80"/>
      <c r="R121" s="80"/>
      <c r="S121" s="80"/>
      <c r="T121" s="79"/>
      <c r="U121" s="80"/>
      <c r="V121" s="79"/>
      <c r="W121" s="80"/>
      <c r="X121" s="79"/>
      <c r="Y121" s="80"/>
      <c r="Z121" s="80"/>
      <c r="AA121" s="80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80"/>
      <c r="AM121" s="80"/>
      <c r="AN121" s="79"/>
      <c r="AO121" s="80"/>
      <c r="AP121" s="79"/>
      <c r="AQ121" s="80"/>
      <c r="AR121" s="79"/>
      <c r="AS121" s="80"/>
      <c r="AT121" s="80"/>
      <c r="AU121" s="79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79"/>
      <c r="BM121" s="80"/>
      <c r="BN121" s="66">
        <v>-2.4</v>
      </c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1">
        <f t="shared" si="10"/>
        <v>0</v>
      </c>
    </row>
    <row r="122" spans="1:82" ht="15" customHeight="1">
      <c r="A122" s="44" t="s">
        <v>147</v>
      </c>
      <c r="B122" s="45">
        <v>40161</v>
      </c>
      <c r="C122" s="46" t="s">
        <v>129</v>
      </c>
      <c r="D122" s="124" t="s">
        <v>445</v>
      </c>
      <c r="E122" s="66">
        <v>-0.9</v>
      </c>
      <c r="F122" s="80"/>
      <c r="G122" s="79"/>
      <c r="H122" s="79"/>
      <c r="I122" s="79"/>
      <c r="J122" s="79"/>
      <c r="K122" s="80"/>
      <c r="L122" s="80"/>
      <c r="M122" s="80"/>
      <c r="N122" s="80"/>
      <c r="O122" s="80"/>
      <c r="P122" s="80"/>
      <c r="Q122" s="79"/>
      <c r="R122" s="80"/>
      <c r="S122" s="80"/>
      <c r="T122" s="79"/>
      <c r="U122" s="80"/>
      <c r="V122" s="79"/>
      <c r="W122" s="80"/>
      <c r="X122" s="79"/>
      <c r="Y122" s="80"/>
      <c r="Z122" s="80"/>
      <c r="AA122" s="80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80"/>
      <c r="AM122" s="80"/>
      <c r="AN122" s="79"/>
      <c r="AO122" s="80"/>
      <c r="AP122" s="79"/>
      <c r="AQ122" s="80"/>
      <c r="AR122" s="79"/>
      <c r="AS122" s="80"/>
      <c r="AT122" s="80"/>
      <c r="AU122" s="79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79"/>
      <c r="BM122" s="80"/>
      <c r="BN122" s="80"/>
      <c r="BO122" s="80"/>
      <c r="BP122" s="66">
        <v>-0.9</v>
      </c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1">
        <f t="shared" si="10"/>
        <v>0</v>
      </c>
    </row>
    <row r="123" spans="1:82" ht="15" customHeight="1">
      <c r="A123" s="44" t="s">
        <v>147</v>
      </c>
      <c r="B123" s="45">
        <v>40161</v>
      </c>
      <c r="C123" s="46" t="s">
        <v>92</v>
      </c>
      <c r="D123" s="124" t="s">
        <v>445</v>
      </c>
      <c r="E123" s="66">
        <v>-3.2</v>
      </c>
      <c r="F123" s="80"/>
      <c r="G123" s="79"/>
      <c r="H123" s="79"/>
      <c r="I123" s="79"/>
      <c r="J123" s="79"/>
      <c r="K123" s="80"/>
      <c r="L123" s="80"/>
      <c r="M123" s="80"/>
      <c r="N123" s="80"/>
      <c r="O123" s="80"/>
      <c r="P123" s="80"/>
      <c r="Q123" s="79"/>
      <c r="R123" s="80"/>
      <c r="S123" s="80"/>
      <c r="T123" s="79"/>
      <c r="U123" s="80"/>
      <c r="V123" s="79"/>
      <c r="W123" s="80"/>
      <c r="X123" s="79"/>
      <c r="Y123" s="80"/>
      <c r="Z123" s="80"/>
      <c r="AA123" s="80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80"/>
      <c r="AM123" s="80"/>
      <c r="AN123" s="79"/>
      <c r="AO123" s="80"/>
      <c r="AP123" s="79"/>
      <c r="AQ123" s="80"/>
      <c r="AR123" s="79"/>
      <c r="AS123" s="80"/>
      <c r="AT123" s="80"/>
      <c r="AU123" s="79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79"/>
      <c r="BM123" s="80"/>
      <c r="BN123" s="80"/>
      <c r="BO123" s="66">
        <v>-3.2</v>
      </c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1">
        <f t="shared" si="10"/>
        <v>0</v>
      </c>
    </row>
    <row r="124" spans="1:82" ht="15" customHeight="1">
      <c r="A124" s="44" t="s">
        <v>147</v>
      </c>
      <c r="B124" s="45">
        <v>40161</v>
      </c>
      <c r="C124" s="46" t="s">
        <v>144</v>
      </c>
      <c r="D124" s="124"/>
      <c r="E124" s="66">
        <v>342</v>
      </c>
      <c r="F124" s="80"/>
      <c r="G124" s="79"/>
      <c r="H124" s="79"/>
      <c r="I124" s="79"/>
      <c r="J124" s="79"/>
      <c r="K124" s="80"/>
      <c r="L124" s="66">
        <v>342</v>
      </c>
      <c r="M124" s="80"/>
      <c r="N124" s="80"/>
      <c r="O124" s="80"/>
      <c r="P124" s="80"/>
      <c r="Q124" s="79"/>
      <c r="R124" s="80"/>
      <c r="S124" s="80"/>
      <c r="T124" s="79"/>
      <c r="U124" s="80"/>
      <c r="V124" s="79"/>
      <c r="W124" s="80"/>
      <c r="X124" s="79"/>
      <c r="Y124" s="80"/>
      <c r="Z124" s="80"/>
      <c r="AA124" s="80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80"/>
      <c r="AM124" s="80"/>
      <c r="AN124" s="79"/>
      <c r="AO124" s="80"/>
      <c r="AP124" s="79"/>
      <c r="AQ124" s="80"/>
      <c r="AR124" s="79"/>
      <c r="AS124" s="80"/>
      <c r="AT124" s="80"/>
      <c r="AU124" s="79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79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1">
        <f t="shared" si="10"/>
        <v>0</v>
      </c>
    </row>
    <row r="125" spans="1:82" ht="15" customHeight="1">
      <c r="A125" s="44" t="s">
        <v>147</v>
      </c>
      <c r="B125" s="45">
        <v>40161</v>
      </c>
      <c r="C125" s="46" t="s">
        <v>118</v>
      </c>
      <c r="D125" s="124" t="s">
        <v>445</v>
      </c>
      <c r="E125" s="66">
        <v>-3.8</v>
      </c>
      <c r="F125" s="80"/>
      <c r="G125" s="79"/>
      <c r="H125" s="79"/>
      <c r="I125" s="79"/>
      <c r="J125" s="79"/>
      <c r="K125" s="80"/>
      <c r="L125" s="80"/>
      <c r="M125" s="80"/>
      <c r="N125" s="80"/>
      <c r="O125" s="80"/>
      <c r="P125" s="80"/>
      <c r="Q125" s="79"/>
      <c r="R125" s="80"/>
      <c r="S125" s="80"/>
      <c r="T125" s="79"/>
      <c r="U125" s="80"/>
      <c r="V125" s="79"/>
      <c r="W125" s="80"/>
      <c r="X125" s="79"/>
      <c r="Y125" s="80"/>
      <c r="Z125" s="80"/>
      <c r="AA125" s="80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80"/>
      <c r="AM125" s="80"/>
      <c r="AN125" s="79"/>
      <c r="AO125" s="80"/>
      <c r="AP125" s="79"/>
      <c r="AQ125" s="80"/>
      <c r="AR125" s="79"/>
      <c r="AS125" s="80"/>
      <c r="AT125" s="80"/>
      <c r="AU125" s="79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79"/>
      <c r="BM125" s="80"/>
      <c r="BN125" s="66">
        <v>-3.8</v>
      </c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  <c r="CC125" s="80"/>
      <c r="CD125" s="81">
        <f t="shared" si="10"/>
        <v>0</v>
      </c>
    </row>
    <row r="126" spans="1:82" ht="15" customHeight="1">
      <c r="A126" s="44" t="s">
        <v>147</v>
      </c>
      <c r="B126" s="45">
        <v>40161</v>
      </c>
      <c r="C126" s="46" t="s">
        <v>129</v>
      </c>
      <c r="D126" s="124" t="s">
        <v>445</v>
      </c>
      <c r="E126" s="66">
        <v>-1.43</v>
      </c>
      <c r="F126" s="80"/>
      <c r="G126" s="79"/>
      <c r="H126" s="79"/>
      <c r="I126" s="79"/>
      <c r="J126" s="79"/>
      <c r="K126" s="80"/>
      <c r="L126" s="80"/>
      <c r="M126" s="80"/>
      <c r="N126" s="80"/>
      <c r="O126" s="80"/>
      <c r="P126" s="80"/>
      <c r="Q126" s="79"/>
      <c r="R126" s="80"/>
      <c r="S126" s="80"/>
      <c r="T126" s="79"/>
      <c r="U126" s="80"/>
      <c r="V126" s="79"/>
      <c r="W126" s="80"/>
      <c r="X126" s="79"/>
      <c r="Y126" s="80"/>
      <c r="Z126" s="80"/>
      <c r="AA126" s="80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80"/>
      <c r="AM126" s="80"/>
      <c r="AN126" s="79"/>
      <c r="AO126" s="80"/>
      <c r="AP126" s="79"/>
      <c r="AQ126" s="80"/>
      <c r="AR126" s="79"/>
      <c r="AS126" s="80"/>
      <c r="AT126" s="80"/>
      <c r="AU126" s="79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79"/>
      <c r="BM126" s="80"/>
      <c r="BN126" s="80"/>
      <c r="BO126" s="80"/>
      <c r="BP126" s="66">
        <v>-1.43</v>
      </c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1">
        <f t="shared" si="10"/>
        <v>0</v>
      </c>
    </row>
    <row r="127" spans="1:82" ht="15" customHeight="1">
      <c r="A127" s="44" t="s">
        <v>147</v>
      </c>
      <c r="B127" s="45">
        <v>40161</v>
      </c>
      <c r="C127" s="46" t="s">
        <v>92</v>
      </c>
      <c r="D127" s="124" t="s">
        <v>445</v>
      </c>
      <c r="E127" s="66">
        <v>-5.12</v>
      </c>
      <c r="F127" s="80"/>
      <c r="G127" s="79"/>
      <c r="H127" s="79"/>
      <c r="I127" s="79"/>
      <c r="J127" s="79"/>
      <c r="K127" s="80"/>
      <c r="L127" s="80"/>
      <c r="M127" s="80"/>
      <c r="N127" s="80"/>
      <c r="O127" s="80"/>
      <c r="P127" s="80"/>
      <c r="Q127" s="79"/>
      <c r="R127" s="80"/>
      <c r="S127" s="80"/>
      <c r="T127" s="79"/>
      <c r="U127" s="80"/>
      <c r="V127" s="79"/>
      <c r="W127" s="80"/>
      <c r="X127" s="79"/>
      <c r="Y127" s="80"/>
      <c r="Z127" s="80"/>
      <c r="AA127" s="80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80"/>
      <c r="AM127" s="80"/>
      <c r="AN127" s="79"/>
      <c r="AO127" s="80"/>
      <c r="AP127" s="79"/>
      <c r="AQ127" s="80"/>
      <c r="AR127" s="79"/>
      <c r="AS127" s="80"/>
      <c r="AT127" s="80"/>
      <c r="AU127" s="79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79"/>
      <c r="BM127" s="80"/>
      <c r="BN127" s="80"/>
      <c r="BO127" s="66">
        <v>-5.12</v>
      </c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1">
        <f t="shared" si="10"/>
        <v>0</v>
      </c>
    </row>
    <row r="128" spans="1:82" ht="15" customHeight="1">
      <c r="A128" s="44" t="s">
        <v>147</v>
      </c>
      <c r="B128" s="45">
        <v>40161</v>
      </c>
      <c r="C128" s="46" t="s">
        <v>144</v>
      </c>
      <c r="D128" s="124"/>
      <c r="E128" s="66">
        <v>252</v>
      </c>
      <c r="F128" s="80"/>
      <c r="G128" s="79"/>
      <c r="H128" s="79"/>
      <c r="I128" s="79"/>
      <c r="J128" s="79"/>
      <c r="K128" s="80"/>
      <c r="L128" s="66">
        <v>252</v>
      </c>
      <c r="M128" s="80"/>
      <c r="N128" s="80"/>
      <c r="O128" s="80"/>
      <c r="P128" s="80"/>
      <c r="Q128" s="79"/>
      <c r="R128" s="80"/>
      <c r="S128" s="80"/>
      <c r="T128" s="79"/>
      <c r="U128" s="80"/>
      <c r="V128" s="79"/>
      <c r="W128" s="80"/>
      <c r="X128" s="79"/>
      <c r="Y128" s="80"/>
      <c r="Z128" s="80"/>
      <c r="AA128" s="80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80"/>
      <c r="AM128" s="80"/>
      <c r="AN128" s="79"/>
      <c r="AO128" s="80"/>
      <c r="AP128" s="79"/>
      <c r="AQ128" s="80"/>
      <c r="AR128" s="79"/>
      <c r="AS128" s="80"/>
      <c r="AT128" s="80"/>
      <c r="AU128" s="79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79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  <c r="CC128" s="80"/>
      <c r="CD128" s="81">
        <f t="shared" si="10"/>
        <v>0</v>
      </c>
    </row>
    <row r="129" spans="1:82" ht="15" customHeight="1">
      <c r="A129" s="44" t="s">
        <v>147</v>
      </c>
      <c r="B129" s="45">
        <v>40161</v>
      </c>
      <c r="C129" s="46" t="s">
        <v>118</v>
      </c>
      <c r="D129" s="124" t="s">
        <v>445</v>
      </c>
      <c r="E129" s="66">
        <v>-2.8</v>
      </c>
      <c r="F129" s="80"/>
      <c r="G129" s="79"/>
      <c r="H129" s="79"/>
      <c r="I129" s="79"/>
      <c r="J129" s="79"/>
      <c r="K129" s="80"/>
      <c r="L129" s="80"/>
      <c r="M129" s="80"/>
      <c r="N129" s="80"/>
      <c r="O129" s="80"/>
      <c r="P129" s="80"/>
      <c r="Q129" s="79"/>
      <c r="R129" s="80"/>
      <c r="S129" s="80"/>
      <c r="T129" s="79"/>
      <c r="U129" s="80"/>
      <c r="V129" s="79"/>
      <c r="W129" s="80"/>
      <c r="X129" s="79"/>
      <c r="Y129" s="80"/>
      <c r="Z129" s="80"/>
      <c r="AA129" s="80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80"/>
      <c r="AM129" s="80"/>
      <c r="AN129" s="79"/>
      <c r="AO129" s="80"/>
      <c r="AP129" s="79"/>
      <c r="AQ129" s="80"/>
      <c r="AR129" s="79"/>
      <c r="AS129" s="80"/>
      <c r="AT129" s="80"/>
      <c r="AU129" s="79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79"/>
      <c r="BM129" s="80"/>
      <c r="BN129" s="66">
        <v>-2.8</v>
      </c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1">
        <f t="shared" si="10"/>
        <v>0</v>
      </c>
    </row>
    <row r="130" spans="1:82" ht="15" customHeight="1">
      <c r="A130" s="44" t="s">
        <v>147</v>
      </c>
      <c r="B130" s="45">
        <v>40161</v>
      </c>
      <c r="C130" s="46" t="s">
        <v>129</v>
      </c>
      <c r="D130" s="124" t="s">
        <v>445</v>
      </c>
      <c r="E130" s="66">
        <v>-1.1100000000000001</v>
      </c>
      <c r="F130" s="80"/>
      <c r="G130" s="79"/>
      <c r="H130" s="79"/>
      <c r="I130" s="79"/>
      <c r="J130" s="79"/>
      <c r="K130" s="80"/>
      <c r="L130" s="80"/>
      <c r="M130" s="80"/>
      <c r="N130" s="80"/>
      <c r="O130" s="80"/>
      <c r="P130" s="80"/>
      <c r="Q130" s="79"/>
      <c r="R130" s="80"/>
      <c r="S130" s="80"/>
      <c r="T130" s="79"/>
      <c r="U130" s="80"/>
      <c r="V130" s="79"/>
      <c r="W130" s="80"/>
      <c r="X130" s="79"/>
      <c r="Y130" s="80"/>
      <c r="Z130" s="80"/>
      <c r="AA130" s="80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80"/>
      <c r="AM130" s="80"/>
      <c r="AN130" s="79"/>
      <c r="AO130" s="80"/>
      <c r="AP130" s="79"/>
      <c r="AQ130" s="80"/>
      <c r="AR130" s="79"/>
      <c r="AS130" s="80"/>
      <c r="AT130" s="80"/>
      <c r="AU130" s="79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79"/>
      <c r="BM130" s="80"/>
      <c r="BN130" s="80"/>
      <c r="BO130" s="80"/>
      <c r="BP130" s="66">
        <v>-1.1100000000000001</v>
      </c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1">
        <f t="shared" si="10"/>
        <v>0</v>
      </c>
    </row>
    <row r="131" spans="1:82" ht="15" customHeight="1">
      <c r="A131" s="44" t="s">
        <v>147</v>
      </c>
      <c r="B131" s="45">
        <v>40161</v>
      </c>
      <c r="C131" s="46" t="s">
        <v>92</v>
      </c>
      <c r="D131" s="124" t="s">
        <v>445</v>
      </c>
      <c r="E131" s="66">
        <v>-4.16</v>
      </c>
      <c r="F131" s="80"/>
      <c r="G131" s="79"/>
      <c r="H131" s="79"/>
      <c r="I131" s="79"/>
      <c r="J131" s="79"/>
      <c r="K131" s="80"/>
      <c r="L131" s="80"/>
      <c r="M131" s="80"/>
      <c r="N131" s="80"/>
      <c r="O131" s="80"/>
      <c r="P131" s="80"/>
      <c r="Q131" s="79"/>
      <c r="R131" s="80"/>
      <c r="S131" s="80"/>
      <c r="T131" s="79"/>
      <c r="U131" s="80"/>
      <c r="V131" s="79"/>
      <c r="W131" s="80"/>
      <c r="X131" s="79"/>
      <c r="Y131" s="80"/>
      <c r="Z131" s="80"/>
      <c r="AA131" s="80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80"/>
      <c r="AM131" s="80"/>
      <c r="AN131" s="79"/>
      <c r="AO131" s="80"/>
      <c r="AP131" s="79"/>
      <c r="AQ131" s="80"/>
      <c r="AR131" s="79"/>
      <c r="AS131" s="80"/>
      <c r="AT131" s="80"/>
      <c r="AU131" s="79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79"/>
      <c r="BM131" s="80"/>
      <c r="BN131" s="80"/>
      <c r="BO131" s="66">
        <v>-4.16</v>
      </c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  <c r="CC131" s="80"/>
      <c r="CD131" s="81">
        <f t="shared" si="10"/>
        <v>0</v>
      </c>
    </row>
    <row r="132" spans="1:82" ht="15" customHeight="1">
      <c r="A132" s="44" t="s">
        <v>147</v>
      </c>
      <c r="B132" s="45">
        <v>40161</v>
      </c>
      <c r="C132" s="46" t="s">
        <v>144</v>
      </c>
      <c r="D132" s="124"/>
      <c r="E132" s="66">
        <v>234</v>
      </c>
      <c r="F132" s="80"/>
      <c r="G132" s="79"/>
      <c r="H132" s="79"/>
      <c r="I132" s="79"/>
      <c r="J132" s="79"/>
      <c r="K132" s="80"/>
      <c r="L132" s="66">
        <v>234</v>
      </c>
      <c r="M132" s="80"/>
      <c r="N132" s="80"/>
      <c r="O132" s="80"/>
      <c r="P132" s="80"/>
      <c r="Q132" s="79"/>
      <c r="R132" s="80"/>
      <c r="S132" s="80"/>
      <c r="T132" s="79"/>
      <c r="U132" s="80"/>
      <c r="V132" s="79"/>
      <c r="W132" s="80"/>
      <c r="X132" s="79"/>
      <c r="Y132" s="80"/>
      <c r="Z132" s="80"/>
      <c r="AA132" s="80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80"/>
      <c r="AM132" s="80"/>
      <c r="AN132" s="79"/>
      <c r="AO132" s="80"/>
      <c r="AP132" s="79"/>
      <c r="AQ132" s="80"/>
      <c r="AR132" s="79"/>
      <c r="AS132" s="80"/>
      <c r="AT132" s="80"/>
      <c r="AU132" s="79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79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1">
        <f t="shared" si="10"/>
        <v>0</v>
      </c>
    </row>
    <row r="133" spans="1:82" ht="15" customHeight="1">
      <c r="A133" s="44" t="s">
        <v>147</v>
      </c>
      <c r="B133" s="45">
        <v>40161</v>
      </c>
      <c r="C133" s="46" t="s">
        <v>118</v>
      </c>
      <c r="D133" s="124" t="s">
        <v>445</v>
      </c>
      <c r="E133" s="66">
        <v>-2.6</v>
      </c>
      <c r="F133" s="80"/>
      <c r="G133" s="79"/>
      <c r="H133" s="79"/>
      <c r="I133" s="79"/>
      <c r="J133" s="79"/>
      <c r="K133" s="80"/>
      <c r="L133" s="80"/>
      <c r="M133" s="80"/>
      <c r="N133" s="80"/>
      <c r="O133" s="80"/>
      <c r="P133" s="80"/>
      <c r="Q133" s="79"/>
      <c r="R133" s="80"/>
      <c r="S133" s="80"/>
      <c r="T133" s="79"/>
      <c r="U133" s="80"/>
      <c r="V133" s="79"/>
      <c r="W133" s="80"/>
      <c r="X133" s="79"/>
      <c r="Y133" s="80"/>
      <c r="Z133" s="80"/>
      <c r="AA133" s="80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80"/>
      <c r="AM133" s="80"/>
      <c r="AN133" s="79"/>
      <c r="AO133" s="80"/>
      <c r="AP133" s="79"/>
      <c r="AQ133" s="80"/>
      <c r="AR133" s="79"/>
      <c r="AS133" s="80"/>
      <c r="AT133" s="80"/>
      <c r="AU133" s="79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79"/>
      <c r="BM133" s="80"/>
      <c r="BN133" s="66">
        <v>-2.6</v>
      </c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  <c r="BZ133" s="80"/>
      <c r="CA133" s="80"/>
      <c r="CB133" s="80"/>
      <c r="CC133" s="80"/>
      <c r="CD133" s="81">
        <f t="shared" si="10"/>
        <v>0</v>
      </c>
    </row>
    <row r="134" spans="1:82" ht="15" customHeight="1">
      <c r="A134" s="44" t="s">
        <v>147</v>
      </c>
      <c r="B134" s="45">
        <v>40161</v>
      </c>
      <c r="C134" s="46" t="s">
        <v>129</v>
      </c>
      <c r="D134" s="124" t="s">
        <v>445</v>
      </c>
      <c r="E134" s="66">
        <v>-1.08</v>
      </c>
      <c r="F134" s="80"/>
      <c r="G134" s="79"/>
      <c r="H134" s="79"/>
      <c r="I134" s="79"/>
      <c r="J134" s="79"/>
      <c r="K134" s="80"/>
      <c r="L134" s="80"/>
      <c r="M134" s="80"/>
      <c r="N134" s="80"/>
      <c r="O134" s="80"/>
      <c r="P134" s="80"/>
      <c r="Q134" s="79"/>
      <c r="R134" s="80"/>
      <c r="S134" s="80"/>
      <c r="T134" s="79"/>
      <c r="U134" s="80"/>
      <c r="V134" s="79"/>
      <c r="W134" s="80"/>
      <c r="X134" s="79"/>
      <c r="Y134" s="80"/>
      <c r="Z134" s="80"/>
      <c r="AA134" s="80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80"/>
      <c r="AM134" s="80"/>
      <c r="AN134" s="79"/>
      <c r="AO134" s="80"/>
      <c r="AP134" s="79"/>
      <c r="AQ134" s="80"/>
      <c r="AR134" s="79"/>
      <c r="AS134" s="80"/>
      <c r="AT134" s="80"/>
      <c r="AU134" s="79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79"/>
      <c r="BM134" s="80"/>
      <c r="BN134" s="80"/>
      <c r="BO134" s="80"/>
      <c r="BP134" s="66">
        <v>-1.08</v>
      </c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  <c r="CC134" s="80"/>
      <c r="CD134" s="81">
        <f t="shared" si="10"/>
        <v>0</v>
      </c>
    </row>
    <row r="135" spans="1:82" ht="15" customHeight="1">
      <c r="A135" s="44" t="s">
        <v>147</v>
      </c>
      <c r="B135" s="45">
        <v>40161</v>
      </c>
      <c r="C135" s="46" t="s">
        <v>92</v>
      </c>
      <c r="D135" s="124" t="s">
        <v>445</v>
      </c>
      <c r="E135" s="66">
        <v>-4.16</v>
      </c>
      <c r="F135" s="80"/>
      <c r="G135" s="79"/>
      <c r="H135" s="79"/>
      <c r="I135" s="79"/>
      <c r="J135" s="79"/>
      <c r="K135" s="80"/>
      <c r="L135" s="80"/>
      <c r="M135" s="80"/>
      <c r="N135" s="80"/>
      <c r="O135" s="80"/>
      <c r="P135" s="80"/>
      <c r="Q135" s="79"/>
      <c r="R135" s="80"/>
      <c r="S135" s="80"/>
      <c r="T135" s="79"/>
      <c r="U135" s="80"/>
      <c r="V135" s="79"/>
      <c r="W135" s="80"/>
      <c r="X135" s="79"/>
      <c r="Y135" s="80"/>
      <c r="Z135" s="80"/>
      <c r="AA135" s="80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80"/>
      <c r="AM135" s="80"/>
      <c r="AN135" s="79"/>
      <c r="AO135" s="80"/>
      <c r="AP135" s="79"/>
      <c r="AQ135" s="80"/>
      <c r="AR135" s="79"/>
      <c r="AS135" s="80"/>
      <c r="AT135" s="80"/>
      <c r="AU135" s="79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79"/>
      <c r="BM135" s="80"/>
      <c r="BN135" s="80"/>
      <c r="BO135" s="66">
        <v>-4.16</v>
      </c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  <c r="CC135" s="80"/>
      <c r="CD135" s="81">
        <f t="shared" si="10"/>
        <v>0</v>
      </c>
    </row>
    <row r="136" spans="1:82" ht="15" customHeight="1">
      <c r="A136" s="44" t="s">
        <v>147</v>
      </c>
      <c r="B136" s="45">
        <v>40161</v>
      </c>
      <c r="C136" s="46" t="s">
        <v>144</v>
      </c>
      <c r="D136" s="124"/>
      <c r="E136" s="66">
        <v>324</v>
      </c>
      <c r="F136" s="80"/>
      <c r="G136" s="79"/>
      <c r="H136" s="79"/>
      <c r="I136" s="79"/>
      <c r="J136" s="79"/>
      <c r="K136" s="80"/>
      <c r="L136" s="66">
        <v>324</v>
      </c>
      <c r="M136" s="80"/>
      <c r="N136" s="80"/>
      <c r="O136" s="80"/>
      <c r="P136" s="80"/>
      <c r="Q136" s="79"/>
      <c r="R136" s="80"/>
      <c r="S136" s="80"/>
      <c r="T136" s="79"/>
      <c r="U136" s="80"/>
      <c r="V136" s="79"/>
      <c r="W136" s="80"/>
      <c r="X136" s="79"/>
      <c r="Y136" s="80"/>
      <c r="Z136" s="80"/>
      <c r="AA136" s="80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80"/>
      <c r="AM136" s="80"/>
      <c r="AN136" s="79"/>
      <c r="AO136" s="80"/>
      <c r="AP136" s="79"/>
      <c r="AQ136" s="80"/>
      <c r="AR136" s="79"/>
      <c r="AS136" s="80"/>
      <c r="AT136" s="80"/>
      <c r="AU136" s="79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79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1">
        <f t="shared" si="10"/>
        <v>0</v>
      </c>
    </row>
    <row r="137" spans="1:82" ht="15" customHeight="1">
      <c r="A137" s="44" t="s">
        <v>147</v>
      </c>
      <c r="B137" s="45">
        <v>40161</v>
      </c>
      <c r="C137" s="46" t="s">
        <v>118</v>
      </c>
      <c r="D137" s="124" t="s">
        <v>445</v>
      </c>
      <c r="E137" s="66">
        <v>-3.6</v>
      </c>
      <c r="F137" s="80"/>
      <c r="G137" s="79"/>
      <c r="H137" s="79"/>
      <c r="I137" s="79"/>
      <c r="J137" s="79"/>
      <c r="K137" s="80"/>
      <c r="L137" s="80"/>
      <c r="M137" s="80"/>
      <c r="N137" s="80"/>
      <c r="O137" s="80"/>
      <c r="P137" s="80"/>
      <c r="Q137" s="79"/>
      <c r="R137" s="80"/>
      <c r="S137" s="80"/>
      <c r="T137" s="79"/>
      <c r="U137" s="80"/>
      <c r="V137" s="79"/>
      <c r="W137" s="80"/>
      <c r="X137" s="79"/>
      <c r="Y137" s="80"/>
      <c r="Z137" s="80"/>
      <c r="AA137" s="80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80"/>
      <c r="AM137" s="80"/>
      <c r="AN137" s="79"/>
      <c r="AO137" s="80"/>
      <c r="AP137" s="79"/>
      <c r="AQ137" s="80"/>
      <c r="AR137" s="79"/>
      <c r="AS137" s="80"/>
      <c r="AT137" s="80"/>
      <c r="AU137" s="79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79"/>
      <c r="BM137" s="80"/>
      <c r="BN137" s="66">
        <v>-3.6</v>
      </c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  <c r="CC137" s="80"/>
      <c r="CD137" s="81">
        <f t="shared" ref="CD137:CD168" si="11">E137-SUM(F137:BX137)</f>
        <v>0</v>
      </c>
    </row>
    <row r="138" spans="1:82" ht="15" customHeight="1">
      <c r="A138" s="44" t="s">
        <v>147</v>
      </c>
      <c r="B138" s="45">
        <v>40161</v>
      </c>
      <c r="C138" s="46" t="s">
        <v>129</v>
      </c>
      <c r="D138" s="124" t="s">
        <v>445</v>
      </c>
      <c r="E138" s="66">
        <v>-1.45</v>
      </c>
      <c r="F138" s="80"/>
      <c r="G138" s="79"/>
      <c r="H138" s="79"/>
      <c r="I138" s="79"/>
      <c r="J138" s="79"/>
      <c r="K138" s="80"/>
      <c r="L138" s="80"/>
      <c r="M138" s="80"/>
      <c r="N138" s="80"/>
      <c r="O138" s="80"/>
      <c r="P138" s="80"/>
      <c r="Q138" s="79"/>
      <c r="R138" s="80"/>
      <c r="S138" s="80"/>
      <c r="T138" s="79"/>
      <c r="U138" s="80"/>
      <c r="V138" s="79"/>
      <c r="W138" s="80"/>
      <c r="X138" s="79"/>
      <c r="Y138" s="80"/>
      <c r="Z138" s="80"/>
      <c r="AA138" s="80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80"/>
      <c r="AM138" s="80"/>
      <c r="AN138" s="79"/>
      <c r="AO138" s="80"/>
      <c r="AP138" s="79"/>
      <c r="AQ138" s="80"/>
      <c r="AR138" s="79"/>
      <c r="AS138" s="80"/>
      <c r="AT138" s="80"/>
      <c r="AU138" s="79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79"/>
      <c r="BM138" s="80"/>
      <c r="BN138" s="80"/>
      <c r="BO138" s="80"/>
      <c r="BP138" s="66">
        <v>-1.45</v>
      </c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1">
        <f t="shared" si="11"/>
        <v>0</v>
      </c>
    </row>
    <row r="139" spans="1:82" ht="15" customHeight="1">
      <c r="A139" s="44" t="s">
        <v>147</v>
      </c>
      <c r="B139" s="45">
        <v>40161</v>
      </c>
      <c r="C139" s="46" t="s">
        <v>92</v>
      </c>
      <c r="D139" s="124" t="s">
        <v>445</v>
      </c>
      <c r="E139" s="66">
        <v>-5.44</v>
      </c>
      <c r="F139" s="80"/>
      <c r="G139" s="79"/>
      <c r="H139" s="79"/>
      <c r="I139" s="79"/>
      <c r="J139" s="79"/>
      <c r="K139" s="80"/>
      <c r="L139" s="80"/>
      <c r="M139" s="80"/>
      <c r="N139" s="80"/>
      <c r="O139" s="80"/>
      <c r="P139" s="80"/>
      <c r="Q139" s="79"/>
      <c r="R139" s="80"/>
      <c r="S139" s="80"/>
      <c r="T139" s="79"/>
      <c r="U139" s="80"/>
      <c r="V139" s="79"/>
      <c r="W139" s="80"/>
      <c r="X139" s="79"/>
      <c r="Y139" s="80"/>
      <c r="Z139" s="80"/>
      <c r="AA139" s="80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80"/>
      <c r="AM139" s="80"/>
      <c r="AN139" s="79"/>
      <c r="AO139" s="80"/>
      <c r="AP139" s="79"/>
      <c r="AQ139" s="80"/>
      <c r="AR139" s="79"/>
      <c r="AS139" s="80"/>
      <c r="AT139" s="80"/>
      <c r="AU139" s="79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79"/>
      <c r="BM139" s="80"/>
      <c r="BN139" s="80"/>
      <c r="BO139" s="66">
        <v>-5.44</v>
      </c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1">
        <f t="shared" si="11"/>
        <v>0</v>
      </c>
    </row>
    <row r="140" spans="1:82" ht="15" customHeight="1">
      <c r="A140" s="44" t="s">
        <v>147</v>
      </c>
      <c r="B140" s="45">
        <v>40161</v>
      </c>
      <c r="C140" s="46" t="s">
        <v>144</v>
      </c>
      <c r="D140" s="124"/>
      <c r="E140" s="66">
        <v>144</v>
      </c>
      <c r="F140" s="80"/>
      <c r="G140" s="79"/>
      <c r="H140" s="79"/>
      <c r="I140" s="79"/>
      <c r="J140" s="79"/>
      <c r="K140" s="80"/>
      <c r="L140" s="66">
        <v>144</v>
      </c>
      <c r="M140" s="80"/>
      <c r="N140" s="80"/>
      <c r="O140" s="80"/>
      <c r="P140" s="80"/>
      <c r="Q140" s="79"/>
      <c r="R140" s="80"/>
      <c r="S140" s="80"/>
      <c r="T140" s="79"/>
      <c r="U140" s="80"/>
      <c r="V140" s="79"/>
      <c r="W140" s="80"/>
      <c r="X140" s="79"/>
      <c r="Y140" s="80"/>
      <c r="Z140" s="80"/>
      <c r="AA140" s="80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80"/>
      <c r="AM140" s="80"/>
      <c r="AN140" s="79"/>
      <c r="AO140" s="80"/>
      <c r="AP140" s="79"/>
      <c r="AQ140" s="80"/>
      <c r="AR140" s="79"/>
      <c r="AS140" s="80"/>
      <c r="AT140" s="80"/>
      <c r="AU140" s="79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79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1">
        <f t="shared" si="11"/>
        <v>0</v>
      </c>
    </row>
    <row r="141" spans="1:82" ht="15" customHeight="1">
      <c r="A141" s="44" t="s">
        <v>147</v>
      </c>
      <c r="B141" s="45">
        <v>40161</v>
      </c>
      <c r="C141" s="46" t="s">
        <v>118</v>
      </c>
      <c r="D141" s="124" t="s">
        <v>445</v>
      </c>
      <c r="E141" s="66">
        <v>-1.6</v>
      </c>
      <c r="F141" s="80"/>
      <c r="G141" s="79"/>
      <c r="H141" s="79"/>
      <c r="I141" s="79"/>
      <c r="J141" s="79"/>
      <c r="K141" s="80"/>
      <c r="L141" s="80"/>
      <c r="M141" s="80"/>
      <c r="N141" s="80"/>
      <c r="O141" s="80"/>
      <c r="P141" s="80"/>
      <c r="Q141" s="79"/>
      <c r="R141" s="80"/>
      <c r="S141" s="80"/>
      <c r="T141" s="79"/>
      <c r="U141" s="80"/>
      <c r="V141" s="79"/>
      <c r="W141" s="80"/>
      <c r="X141" s="79"/>
      <c r="Y141" s="80"/>
      <c r="Z141" s="80"/>
      <c r="AA141" s="80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80"/>
      <c r="AM141" s="80"/>
      <c r="AN141" s="79"/>
      <c r="AO141" s="80"/>
      <c r="AP141" s="79"/>
      <c r="AQ141" s="80"/>
      <c r="AR141" s="79"/>
      <c r="AS141" s="80"/>
      <c r="AT141" s="80"/>
      <c r="AU141" s="79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79"/>
      <c r="BM141" s="80"/>
      <c r="BN141" s="66">
        <v>-1.6</v>
      </c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1">
        <f t="shared" si="11"/>
        <v>0</v>
      </c>
    </row>
    <row r="142" spans="1:82" ht="15" customHeight="1">
      <c r="A142" s="44" t="s">
        <v>147</v>
      </c>
      <c r="B142" s="45">
        <v>40161</v>
      </c>
      <c r="C142" s="46" t="s">
        <v>129</v>
      </c>
      <c r="D142" s="124" t="s">
        <v>445</v>
      </c>
      <c r="E142" s="66">
        <v>-0.61</v>
      </c>
      <c r="F142" s="80"/>
      <c r="G142" s="79"/>
      <c r="H142" s="79"/>
      <c r="I142" s="79"/>
      <c r="J142" s="79"/>
      <c r="K142" s="80"/>
      <c r="L142" s="80"/>
      <c r="M142" s="80"/>
      <c r="N142" s="80"/>
      <c r="O142" s="80"/>
      <c r="P142" s="80"/>
      <c r="Q142" s="79"/>
      <c r="R142" s="80"/>
      <c r="S142" s="80"/>
      <c r="T142" s="79"/>
      <c r="U142" s="80"/>
      <c r="V142" s="79"/>
      <c r="W142" s="80"/>
      <c r="X142" s="79"/>
      <c r="Y142" s="80"/>
      <c r="Z142" s="80"/>
      <c r="AA142" s="80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80"/>
      <c r="AM142" s="80"/>
      <c r="AN142" s="79"/>
      <c r="AO142" s="80"/>
      <c r="AP142" s="79"/>
      <c r="AQ142" s="80"/>
      <c r="AR142" s="79"/>
      <c r="AS142" s="80"/>
      <c r="AT142" s="80"/>
      <c r="AU142" s="79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79"/>
      <c r="BM142" s="80"/>
      <c r="BN142" s="80"/>
      <c r="BO142" s="80"/>
      <c r="BP142" s="66">
        <v>-0.61</v>
      </c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1">
        <f t="shared" si="11"/>
        <v>0</v>
      </c>
    </row>
    <row r="143" spans="1:82" ht="15" customHeight="1">
      <c r="A143" s="44" t="s">
        <v>147</v>
      </c>
      <c r="B143" s="45">
        <v>40161</v>
      </c>
      <c r="C143" s="46" t="s">
        <v>92</v>
      </c>
      <c r="D143" s="124" t="s">
        <v>445</v>
      </c>
      <c r="E143" s="66">
        <v>-2.2400000000000002</v>
      </c>
      <c r="F143" s="80"/>
      <c r="G143" s="79"/>
      <c r="H143" s="79"/>
      <c r="I143" s="79"/>
      <c r="J143" s="79"/>
      <c r="K143" s="80"/>
      <c r="L143" s="80"/>
      <c r="M143" s="80"/>
      <c r="N143" s="80"/>
      <c r="O143" s="80"/>
      <c r="P143" s="80"/>
      <c r="Q143" s="79"/>
      <c r="R143" s="80"/>
      <c r="S143" s="80"/>
      <c r="T143" s="79"/>
      <c r="U143" s="80"/>
      <c r="V143" s="79"/>
      <c r="W143" s="80"/>
      <c r="X143" s="79"/>
      <c r="Y143" s="80"/>
      <c r="Z143" s="80"/>
      <c r="AA143" s="80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80"/>
      <c r="AM143" s="80"/>
      <c r="AN143" s="79"/>
      <c r="AO143" s="80"/>
      <c r="AP143" s="79"/>
      <c r="AQ143" s="80"/>
      <c r="AR143" s="79"/>
      <c r="AS143" s="80"/>
      <c r="AT143" s="80"/>
      <c r="AU143" s="79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79"/>
      <c r="BM143" s="80"/>
      <c r="BN143" s="80"/>
      <c r="BO143" s="66">
        <v>-2.2400000000000002</v>
      </c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1">
        <f t="shared" si="11"/>
        <v>0</v>
      </c>
    </row>
    <row r="144" spans="1:82" ht="15" customHeight="1">
      <c r="A144" s="44" t="s">
        <v>147</v>
      </c>
      <c r="B144" s="45">
        <v>40161</v>
      </c>
      <c r="C144" s="46" t="s">
        <v>144</v>
      </c>
      <c r="D144" s="124"/>
      <c r="E144" s="66">
        <v>90</v>
      </c>
      <c r="F144" s="80"/>
      <c r="G144" s="79"/>
      <c r="H144" s="79"/>
      <c r="I144" s="79"/>
      <c r="J144" s="79"/>
      <c r="K144" s="80"/>
      <c r="L144" s="66">
        <v>90</v>
      </c>
      <c r="M144" s="80"/>
      <c r="N144" s="80"/>
      <c r="O144" s="80"/>
      <c r="P144" s="80"/>
      <c r="Q144" s="79"/>
      <c r="R144" s="80"/>
      <c r="S144" s="80"/>
      <c r="T144" s="79"/>
      <c r="U144" s="80"/>
      <c r="V144" s="79"/>
      <c r="W144" s="80"/>
      <c r="X144" s="79"/>
      <c r="Y144" s="80"/>
      <c r="Z144" s="80"/>
      <c r="AA144" s="80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80"/>
      <c r="AM144" s="80"/>
      <c r="AN144" s="79"/>
      <c r="AO144" s="80"/>
      <c r="AP144" s="79"/>
      <c r="AQ144" s="80"/>
      <c r="AR144" s="79"/>
      <c r="AS144" s="80"/>
      <c r="AT144" s="80"/>
      <c r="AU144" s="79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79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1">
        <f t="shared" si="11"/>
        <v>0</v>
      </c>
    </row>
    <row r="145" spans="1:82" ht="15" customHeight="1">
      <c r="A145" s="44" t="s">
        <v>147</v>
      </c>
      <c r="B145" s="45">
        <v>40161</v>
      </c>
      <c r="C145" s="46" t="s">
        <v>118</v>
      </c>
      <c r="D145" s="124" t="s">
        <v>445</v>
      </c>
      <c r="E145" s="66">
        <v>-1</v>
      </c>
      <c r="F145" s="80"/>
      <c r="G145" s="79"/>
      <c r="H145" s="79"/>
      <c r="I145" s="79"/>
      <c r="J145" s="79"/>
      <c r="K145" s="80"/>
      <c r="L145" s="80"/>
      <c r="M145" s="80"/>
      <c r="N145" s="80"/>
      <c r="O145" s="80"/>
      <c r="P145" s="80"/>
      <c r="Q145" s="79"/>
      <c r="R145" s="80"/>
      <c r="S145" s="80"/>
      <c r="T145" s="79"/>
      <c r="U145" s="80"/>
      <c r="V145" s="79"/>
      <c r="W145" s="80"/>
      <c r="X145" s="79"/>
      <c r="Y145" s="80"/>
      <c r="Z145" s="80"/>
      <c r="AA145" s="80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80"/>
      <c r="AM145" s="80"/>
      <c r="AN145" s="79"/>
      <c r="AO145" s="80"/>
      <c r="AP145" s="79"/>
      <c r="AQ145" s="80"/>
      <c r="AR145" s="79"/>
      <c r="AS145" s="80"/>
      <c r="AT145" s="80"/>
      <c r="AU145" s="79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79"/>
      <c r="BM145" s="80"/>
      <c r="BN145" s="66">
        <v>-1</v>
      </c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1">
        <f t="shared" si="11"/>
        <v>0</v>
      </c>
    </row>
    <row r="146" spans="1:82" ht="15" customHeight="1">
      <c r="A146" s="44" t="s">
        <v>147</v>
      </c>
      <c r="B146" s="45">
        <v>40161</v>
      </c>
      <c r="C146" s="46" t="s">
        <v>129</v>
      </c>
      <c r="D146" s="124" t="s">
        <v>445</v>
      </c>
      <c r="E146" s="66">
        <v>-0.42</v>
      </c>
      <c r="F146" s="80"/>
      <c r="G146" s="79"/>
      <c r="H146" s="79"/>
      <c r="I146" s="79"/>
      <c r="J146" s="79"/>
      <c r="K146" s="80"/>
      <c r="L146" s="80"/>
      <c r="M146" s="80"/>
      <c r="N146" s="80"/>
      <c r="O146" s="80"/>
      <c r="P146" s="80"/>
      <c r="Q146" s="79"/>
      <c r="R146" s="80"/>
      <c r="S146" s="80"/>
      <c r="T146" s="79"/>
      <c r="U146" s="80"/>
      <c r="V146" s="79"/>
      <c r="W146" s="80"/>
      <c r="X146" s="79"/>
      <c r="Y146" s="80"/>
      <c r="Z146" s="80"/>
      <c r="AA146" s="80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80"/>
      <c r="AM146" s="80"/>
      <c r="AN146" s="79"/>
      <c r="AO146" s="80"/>
      <c r="AP146" s="79"/>
      <c r="AQ146" s="80"/>
      <c r="AR146" s="79"/>
      <c r="AS146" s="80"/>
      <c r="AT146" s="80"/>
      <c r="AU146" s="79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79"/>
      <c r="BM146" s="80"/>
      <c r="BN146" s="80"/>
      <c r="BO146" s="80"/>
      <c r="BP146" s="66">
        <v>-0.42</v>
      </c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1">
        <f t="shared" si="11"/>
        <v>0</v>
      </c>
    </row>
    <row r="147" spans="1:82" ht="15" customHeight="1">
      <c r="A147" s="44" t="s">
        <v>147</v>
      </c>
      <c r="B147" s="45">
        <v>40161</v>
      </c>
      <c r="C147" s="46" t="s">
        <v>92</v>
      </c>
      <c r="D147" s="124" t="s">
        <v>445</v>
      </c>
      <c r="E147" s="66">
        <v>-1.6</v>
      </c>
      <c r="F147" s="80"/>
      <c r="G147" s="79"/>
      <c r="H147" s="79"/>
      <c r="I147" s="79"/>
      <c r="J147" s="79"/>
      <c r="K147" s="80"/>
      <c r="L147" s="80"/>
      <c r="M147" s="80"/>
      <c r="N147" s="80"/>
      <c r="O147" s="80"/>
      <c r="P147" s="80"/>
      <c r="Q147" s="79"/>
      <c r="R147" s="80"/>
      <c r="S147" s="80"/>
      <c r="T147" s="79"/>
      <c r="U147" s="80"/>
      <c r="V147" s="79"/>
      <c r="W147" s="80"/>
      <c r="X147" s="79"/>
      <c r="Y147" s="80"/>
      <c r="Z147" s="80"/>
      <c r="AA147" s="80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80"/>
      <c r="AM147" s="80"/>
      <c r="AN147" s="79"/>
      <c r="AO147" s="80"/>
      <c r="AP147" s="79"/>
      <c r="AQ147" s="80"/>
      <c r="AR147" s="79"/>
      <c r="AS147" s="80"/>
      <c r="AT147" s="80"/>
      <c r="AU147" s="79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79"/>
      <c r="BM147" s="80"/>
      <c r="BN147" s="80"/>
      <c r="BO147" s="66">
        <v>-1.6</v>
      </c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  <c r="CC147" s="80"/>
      <c r="CD147" s="81">
        <f t="shared" si="11"/>
        <v>0</v>
      </c>
    </row>
    <row r="148" spans="1:82" ht="15" customHeight="1">
      <c r="A148" s="44" t="s">
        <v>147</v>
      </c>
      <c r="B148" s="45">
        <v>40164</v>
      </c>
      <c r="C148" s="46" t="s">
        <v>144</v>
      </c>
      <c r="D148" s="128"/>
      <c r="E148" s="66">
        <v>162</v>
      </c>
      <c r="F148" s="80"/>
      <c r="G148" s="79"/>
      <c r="H148" s="79"/>
      <c r="I148" s="79"/>
      <c r="J148" s="79"/>
      <c r="K148" s="80"/>
      <c r="L148" s="66">
        <v>162</v>
      </c>
      <c r="M148" s="80"/>
      <c r="N148" s="80"/>
      <c r="O148" s="80"/>
      <c r="P148" s="80"/>
      <c r="Q148" s="79"/>
      <c r="R148" s="80"/>
      <c r="S148" s="80"/>
      <c r="T148" s="79"/>
      <c r="U148" s="80"/>
      <c r="V148" s="79"/>
      <c r="W148" s="80"/>
      <c r="X148" s="79"/>
      <c r="Y148" s="80"/>
      <c r="Z148" s="80"/>
      <c r="AA148" s="80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80"/>
      <c r="AM148" s="80"/>
      <c r="AN148" s="79"/>
      <c r="AO148" s="80"/>
      <c r="AP148" s="79"/>
      <c r="AQ148" s="80"/>
      <c r="AR148" s="79"/>
      <c r="AS148" s="80"/>
      <c r="AT148" s="80"/>
      <c r="AU148" s="79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79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  <c r="CC148" s="80"/>
      <c r="CD148" s="81">
        <f t="shared" si="11"/>
        <v>0</v>
      </c>
    </row>
    <row r="149" spans="1:82" ht="15" customHeight="1">
      <c r="A149" s="44" t="s">
        <v>147</v>
      </c>
      <c r="B149" s="45">
        <v>40164</v>
      </c>
      <c r="C149" s="46" t="s">
        <v>118</v>
      </c>
      <c r="D149" s="124" t="s">
        <v>445</v>
      </c>
      <c r="E149" s="66">
        <v>-1.8</v>
      </c>
      <c r="F149" s="80"/>
      <c r="G149" s="79"/>
      <c r="H149" s="79"/>
      <c r="I149" s="79"/>
      <c r="J149" s="79"/>
      <c r="K149" s="80"/>
      <c r="L149" s="80"/>
      <c r="M149" s="80"/>
      <c r="N149" s="80"/>
      <c r="O149" s="80"/>
      <c r="P149" s="80"/>
      <c r="Q149" s="79"/>
      <c r="R149" s="80"/>
      <c r="S149" s="80"/>
      <c r="T149" s="79"/>
      <c r="U149" s="80"/>
      <c r="V149" s="79"/>
      <c r="W149" s="80"/>
      <c r="X149" s="79"/>
      <c r="Y149" s="80"/>
      <c r="Z149" s="80"/>
      <c r="AA149" s="80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80"/>
      <c r="AM149" s="80"/>
      <c r="AN149" s="79"/>
      <c r="AO149" s="80"/>
      <c r="AP149" s="79"/>
      <c r="AQ149" s="80"/>
      <c r="AR149" s="79"/>
      <c r="AS149" s="80"/>
      <c r="AT149" s="80"/>
      <c r="AU149" s="79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79"/>
      <c r="BM149" s="80"/>
      <c r="BN149" s="66">
        <v>-1.8</v>
      </c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1">
        <f t="shared" si="11"/>
        <v>0</v>
      </c>
    </row>
    <row r="150" spans="1:82" ht="15" customHeight="1">
      <c r="A150" s="44" t="s">
        <v>147</v>
      </c>
      <c r="B150" s="45">
        <v>40164</v>
      </c>
      <c r="C150" s="46" t="s">
        <v>129</v>
      </c>
      <c r="D150" s="124" t="s">
        <v>445</v>
      </c>
      <c r="E150" s="66">
        <v>-0.6</v>
      </c>
      <c r="F150" s="80"/>
      <c r="G150" s="79"/>
      <c r="H150" s="79"/>
      <c r="I150" s="79"/>
      <c r="J150" s="79"/>
      <c r="K150" s="80"/>
      <c r="L150" s="80"/>
      <c r="M150" s="80"/>
      <c r="N150" s="80"/>
      <c r="O150" s="80"/>
      <c r="P150" s="80"/>
      <c r="Q150" s="79"/>
      <c r="R150" s="80"/>
      <c r="S150" s="80"/>
      <c r="T150" s="79"/>
      <c r="U150" s="80"/>
      <c r="V150" s="79"/>
      <c r="W150" s="80"/>
      <c r="X150" s="79"/>
      <c r="Y150" s="80"/>
      <c r="Z150" s="80"/>
      <c r="AA150" s="80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80"/>
      <c r="AM150" s="80"/>
      <c r="AN150" s="79"/>
      <c r="AO150" s="80"/>
      <c r="AP150" s="79"/>
      <c r="AQ150" s="80"/>
      <c r="AR150" s="79"/>
      <c r="AS150" s="80"/>
      <c r="AT150" s="80"/>
      <c r="AU150" s="79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79"/>
      <c r="BM150" s="80"/>
      <c r="BN150" s="80"/>
      <c r="BO150" s="80"/>
      <c r="BP150" s="66">
        <v>-0.6</v>
      </c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  <c r="CC150" s="80"/>
      <c r="CD150" s="81">
        <f t="shared" si="11"/>
        <v>0</v>
      </c>
    </row>
    <row r="151" spans="1:82" ht="15" customHeight="1">
      <c r="A151" s="44" t="s">
        <v>147</v>
      </c>
      <c r="B151" s="45">
        <v>40164</v>
      </c>
      <c r="C151" s="46" t="s">
        <v>92</v>
      </c>
      <c r="D151" s="124" t="s">
        <v>445</v>
      </c>
      <c r="E151" s="66">
        <v>-1.92</v>
      </c>
      <c r="F151" s="80"/>
      <c r="G151" s="79"/>
      <c r="H151" s="79"/>
      <c r="I151" s="79"/>
      <c r="J151" s="79"/>
      <c r="K151" s="80"/>
      <c r="L151" s="80"/>
      <c r="M151" s="80"/>
      <c r="N151" s="80"/>
      <c r="O151" s="80"/>
      <c r="P151" s="80"/>
      <c r="Q151" s="79"/>
      <c r="R151" s="80"/>
      <c r="S151" s="80"/>
      <c r="T151" s="79"/>
      <c r="U151" s="80"/>
      <c r="V151" s="79"/>
      <c r="W151" s="80"/>
      <c r="X151" s="79"/>
      <c r="Y151" s="80"/>
      <c r="Z151" s="80"/>
      <c r="AA151" s="80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80"/>
      <c r="AM151" s="80"/>
      <c r="AN151" s="79"/>
      <c r="AO151" s="80"/>
      <c r="AP151" s="79"/>
      <c r="AQ151" s="80"/>
      <c r="AR151" s="79"/>
      <c r="AS151" s="79"/>
      <c r="AT151" s="80"/>
      <c r="AU151" s="79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79"/>
      <c r="BM151" s="80"/>
      <c r="BN151" s="80"/>
      <c r="BO151" s="66">
        <v>-1.92</v>
      </c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1">
        <f t="shared" si="11"/>
        <v>0</v>
      </c>
    </row>
    <row r="152" spans="1:82" ht="15" customHeight="1">
      <c r="A152" s="44" t="s">
        <v>147</v>
      </c>
      <c r="B152" s="45">
        <v>40164</v>
      </c>
      <c r="C152" s="46" t="s">
        <v>144</v>
      </c>
      <c r="D152" s="124"/>
      <c r="E152" s="66">
        <v>162</v>
      </c>
      <c r="F152" s="80"/>
      <c r="G152" s="79"/>
      <c r="H152" s="79"/>
      <c r="I152" s="79"/>
      <c r="J152" s="79"/>
      <c r="K152" s="80"/>
      <c r="L152" s="66">
        <v>162</v>
      </c>
      <c r="M152" s="80"/>
      <c r="N152" s="80"/>
      <c r="O152" s="80"/>
      <c r="P152" s="80"/>
      <c r="Q152" s="79"/>
      <c r="R152" s="80"/>
      <c r="S152" s="80"/>
      <c r="T152" s="79"/>
      <c r="U152" s="80"/>
      <c r="V152" s="79"/>
      <c r="W152" s="80"/>
      <c r="X152" s="79"/>
      <c r="Y152" s="80"/>
      <c r="Z152" s="80"/>
      <c r="AA152" s="80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80"/>
      <c r="AM152" s="80"/>
      <c r="AN152" s="79"/>
      <c r="AO152" s="80"/>
      <c r="AP152" s="79"/>
      <c r="AQ152" s="80"/>
      <c r="AR152" s="79"/>
      <c r="AS152" s="80"/>
      <c r="AT152" s="80"/>
      <c r="AU152" s="79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79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1">
        <f t="shared" si="11"/>
        <v>0</v>
      </c>
    </row>
    <row r="153" spans="1:82" ht="15" customHeight="1">
      <c r="A153" s="44" t="s">
        <v>147</v>
      </c>
      <c r="B153" s="45">
        <v>40164</v>
      </c>
      <c r="C153" s="46" t="s">
        <v>118</v>
      </c>
      <c r="D153" s="124" t="s">
        <v>445</v>
      </c>
      <c r="E153" s="66">
        <v>-1.8</v>
      </c>
      <c r="F153" s="80"/>
      <c r="G153" s="79"/>
      <c r="H153" s="79"/>
      <c r="I153" s="79"/>
      <c r="J153" s="79"/>
      <c r="K153" s="80"/>
      <c r="L153" s="80"/>
      <c r="M153" s="80"/>
      <c r="N153" s="80"/>
      <c r="O153" s="80"/>
      <c r="P153" s="80"/>
      <c r="Q153" s="79"/>
      <c r="R153" s="80"/>
      <c r="S153" s="80"/>
      <c r="T153" s="79"/>
      <c r="U153" s="80"/>
      <c r="V153" s="79"/>
      <c r="W153" s="80"/>
      <c r="X153" s="79"/>
      <c r="Y153" s="80"/>
      <c r="Z153" s="80"/>
      <c r="AA153" s="80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80"/>
      <c r="AM153" s="80"/>
      <c r="AN153" s="79"/>
      <c r="AO153" s="80"/>
      <c r="AP153" s="79"/>
      <c r="AQ153" s="80"/>
      <c r="AR153" s="79"/>
      <c r="AS153" s="80"/>
      <c r="AT153" s="80"/>
      <c r="AU153" s="79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79"/>
      <c r="BM153" s="80"/>
      <c r="BN153" s="66">
        <v>-1.8</v>
      </c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1">
        <f t="shared" si="11"/>
        <v>0</v>
      </c>
    </row>
    <row r="154" spans="1:82" ht="15" customHeight="1">
      <c r="A154" s="44" t="s">
        <v>147</v>
      </c>
      <c r="B154" s="45">
        <v>40164</v>
      </c>
      <c r="C154" s="46" t="s">
        <v>129</v>
      </c>
      <c r="D154" s="124" t="s">
        <v>445</v>
      </c>
      <c r="E154" s="66">
        <v>-0.75</v>
      </c>
      <c r="F154" s="80"/>
      <c r="G154" s="79"/>
      <c r="H154" s="79"/>
      <c r="I154" s="79"/>
      <c r="J154" s="79"/>
      <c r="K154" s="80"/>
      <c r="L154" s="80"/>
      <c r="M154" s="80"/>
      <c r="N154" s="80"/>
      <c r="O154" s="80"/>
      <c r="P154" s="80"/>
      <c r="Q154" s="79"/>
      <c r="R154" s="80"/>
      <c r="S154" s="80"/>
      <c r="T154" s="79"/>
      <c r="U154" s="80"/>
      <c r="V154" s="79"/>
      <c r="W154" s="80"/>
      <c r="X154" s="79"/>
      <c r="Y154" s="80"/>
      <c r="Z154" s="80"/>
      <c r="AA154" s="80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80"/>
      <c r="AM154" s="80"/>
      <c r="AN154" s="79"/>
      <c r="AO154" s="80"/>
      <c r="AP154" s="79"/>
      <c r="AQ154" s="80"/>
      <c r="AR154" s="79"/>
      <c r="AS154" s="80"/>
      <c r="AT154" s="80"/>
      <c r="AU154" s="79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79"/>
      <c r="BM154" s="80"/>
      <c r="BN154" s="80"/>
      <c r="BO154" s="80"/>
      <c r="BP154" s="66">
        <v>-0.75</v>
      </c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1">
        <f t="shared" si="11"/>
        <v>0</v>
      </c>
    </row>
    <row r="155" spans="1:82" ht="15" customHeight="1">
      <c r="A155" s="44" t="s">
        <v>147</v>
      </c>
      <c r="B155" s="45">
        <v>40164</v>
      </c>
      <c r="C155" s="46" t="s">
        <v>92</v>
      </c>
      <c r="D155" s="124" t="s">
        <v>445</v>
      </c>
      <c r="E155" s="66">
        <v>-2.88</v>
      </c>
      <c r="F155" s="80"/>
      <c r="G155" s="79"/>
      <c r="H155" s="79"/>
      <c r="I155" s="79"/>
      <c r="J155" s="79"/>
      <c r="K155" s="80"/>
      <c r="L155" s="80"/>
      <c r="M155" s="80"/>
      <c r="N155" s="80"/>
      <c r="O155" s="80"/>
      <c r="P155" s="80"/>
      <c r="Q155" s="79"/>
      <c r="R155" s="80"/>
      <c r="S155" s="80"/>
      <c r="T155" s="79"/>
      <c r="U155" s="80"/>
      <c r="V155" s="79"/>
      <c r="W155" s="80"/>
      <c r="X155" s="79"/>
      <c r="Y155" s="80"/>
      <c r="Z155" s="80"/>
      <c r="AA155" s="80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80"/>
      <c r="AM155" s="80"/>
      <c r="AN155" s="79"/>
      <c r="AO155" s="80"/>
      <c r="AP155" s="79"/>
      <c r="AQ155" s="80"/>
      <c r="AR155" s="79"/>
      <c r="AS155" s="80"/>
      <c r="AT155" s="80"/>
      <c r="AU155" s="79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79"/>
      <c r="BM155" s="80"/>
      <c r="BN155" s="80"/>
      <c r="BO155" s="66">
        <v>-2.88</v>
      </c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1">
        <f t="shared" si="11"/>
        <v>0</v>
      </c>
    </row>
    <row r="156" spans="1:82" ht="15" customHeight="1">
      <c r="A156" s="44" t="s">
        <v>147</v>
      </c>
      <c r="B156" s="45">
        <v>40133</v>
      </c>
      <c r="C156" s="46" t="s">
        <v>122</v>
      </c>
      <c r="D156" s="124" t="s">
        <v>258</v>
      </c>
      <c r="E156" s="66">
        <v>-3643.79</v>
      </c>
      <c r="F156" s="80"/>
      <c r="G156" s="79"/>
      <c r="H156" s="79"/>
      <c r="I156" s="79"/>
      <c r="J156" s="79"/>
      <c r="K156" s="80"/>
      <c r="L156" s="80"/>
      <c r="M156" s="80"/>
      <c r="N156" s="80"/>
      <c r="O156" s="80"/>
      <c r="P156" s="80"/>
      <c r="Q156" s="79"/>
      <c r="R156" s="80"/>
      <c r="S156" s="80"/>
      <c r="T156" s="79"/>
      <c r="U156" s="80"/>
      <c r="V156" s="79"/>
      <c r="W156" s="80"/>
      <c r="X156" s="79"/>
      <c r="Y156" s="80"/>
      <c r="Z156" s="80"/>
      <c r="AA156" s="80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80"/>
      <c r="AM156" s="80"/>
      <c r="AN156" s="79"/>
      <c r="AO156" s="80"/>
      <c r="AP156" s="79"/>
      <c r="AQ156" s="80"/>
      <c r="AR156" s="79"/>
      <c r="AS156" s="80"/>
      <c r="AT156" s="80"/>
      <c r="AU156" s="79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66">
        <v>-3643.79</v>
      </c>
      <c r="BH156" s="80"/>
      <c r="BI156" s="80"/>
      <c r="BJ156" s="80"/>
      <c r="BK156" s="80"/>
      <c r="BL156" s="79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1">
        <f t="shared" si="11"/>
        <v>0</v>
      </c>
    </row>
    <row r="157" spans="1:82" ht="15" customHeight="1">
      <c r="A157" s="44" t="s">
        <v>147</v>
      </c>
      <c r="B157" s="45">
        <v>40133</v>
      </c>
      <c r="C157" s="46" t="s">
        <v>118</v>
      </c>
      <c r="D157" s="124" t="s">
        <v>445</v>
      </c>
      <c r="E157" s="66">
        <v>-1.5</v>
      </c>
      <c r="F157" s="80"/>
      <c r="G157" s="79"/>
      <c r="H157" s="79"/>
      <c r="I157" s="79"/>
      <c r="J157" s="79"/>
      <c r="K157" s="80"/>
      <c r="L157" s="80"/>
      <c r="M157" s="80"/>
      <c r="N157" s="80"/>
      <c r="O157" s="80"/>
      <c r="P157" s="80"/>
      <c r="Q157" s="79"/>
      <c r="R157" s="80"/>
      <c r="S157" s="80"/>
      <c r="T157" s="79"/>
      <c r="U157" s="80"/>
      <c r="V157" s="79"/>
      <c r="W157" s="80"/>
      <c r="X157" s="79"/>
      <c r="Y157" s="80"/>
      <c r="Z157" s="80"/>
      <c r="AA157" s="80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80"/>
      <c r="AM157" s="80"/>
      <c r="AN157" s="79"/>
      <c r="AO157" s="80"/>
      <c r="AP157" s="79"/>
      <c r="AQ157" s="80"/>
      <c r="AR157" s="79"/>
      <c r="AS157" s="80"/>
      <c r="AT157" s="80"/>
      <c r="AU157" s="79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79"/>
      <c r="BM157" s="66">
        <v>-1.5</v>
      </c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1">
        <f t="shared" si="11"/>
        <v>0</v>
      </c>
    </row>
    <row r="158" spans="1:82" ht="15" customHeight="1">
      <c r="A158" s="44" t="s">
        <v>147</v>
      </c>
      <c r="B158" s="45">
        <v>40138</v>
      </c>
      <c r="C158" s="46" t="s">
        <v>120</v>
      </c>
      <c r="D158" s="124" t="s">
        <v>259</v>
      </c>
      <c r="E158" s="66">
        <v>-16.829999999999998</v>
      </c>
      <c r="F158" s="80"/>
      <c r="G158" s="79"/>
      <c r="H158" s="79"/>
      <c r="I158" s="79"/>
      <c r="J158" s="79"/>
      <c r="K158" s="80"/>
      <c r="L158" s="80"/>
      <c r="M158" s="80"/>
      <c r="N158" s="80"/>
      <c r="O158" s="80"/>
      <c r="P158" s="80"/>
      <c r="Q158" s="79"/>
      <c r="R158" s="80"/>
      <c r="S158" s="80"/>
      <c r="T158" s="79"/>
      <c r="U158" s="80"/>
      <c r="V158" s="79"/>
      <c r="W158" s="80"/>
      <c r="X158" s="79"/>
      <c r="Y158" s="80"/>
      <c r="Z158" s="80"/>
      <c r="AA158" s="80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80"/>
      <c r="AM158" s="80"/>
      <c r="AN158" s="79"/>
      <c r="AO158" s="80"/>
      <c r="AP158" s="79"/>
      <c r="AQ158" s="80"/>
      <c r="AR158" s="79"/>
      <c r="AS158" s="80"/>
      <c r="AT158" s="80"/>
      <c r="AU158" s="79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79"/>
      <c r="BM158" s="80"/>
      <c r="BN158" s="80"/>
      <c r="BO158" s="80"/>
      <c r="BP158" s="80"/>
      <c r="BQ158" s="80"/>
      <c r="BR158" s="80"/>
      <c r="BS158" s="66">
        <v>-16.829999999999998</v>
      </c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1">
        <f t="shared" si="11"/>
        <v>0</v>
      </c>
    </row>
    <row r="159" spans="1:82" ht="15" customHeight="1">
      <c r="A159" s="52" t="s">
        <v>146</v>
      </c>
      <c r="B159" s="45">
        <v>40142</v>
      </c>
      <c r="C159" s="46" t="s">
        <v>326</v>
      </c>
      <c r="D159" s="124" t="s">
        <v>317</v>
      </c>
      <c r="E159" s="66">
        <v>-5.31</v>
      </c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79"/>
      <c r="W159" s="80"/>
      <c r="X159" s="79"/>
      <c r="Y159" s="80"/>
      <c r="Z159" s="80"/>
      <c r="AA159" s="80"/>
      <c r="AB159" s="79"/>
      <c r="AC159" s="79"/>
      <c r="AD159" s="79"/>
      <c r="AE159" s="79"/>
      <c r="AF159" s="79"/>
      <c r="AG159" s="80"/>
      <c r="AH159" s="79"/>
      <c r="AI159" s="79"/>
      <c r="AJ159" s="79"/>
      <c r="AK159" s="80"/>
      <c r="AL159" s="80"/>
      <c r="AM159" s="80"/>
      <c r="AN159" s="79"/>
      <c r="AO159" s="80"/>
      <c r="AP159" s="79"/>
      <c r="AQ159" s="80"/>
      <c r="AR159" s="79"/>
      <c r="AS159" s="80"/>
      <c r="AT159" s="80"/>
      <c r="AU159" s="79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66">
        <v>-5.31</v>
      </c>
      <c r="BK159" s="80"/>
      <c r="BL159" s="79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66">
        <v>-5.31</v>
      </c>
      <c r="CC159" s="80"/>
      <c r="CD159" s="81">
        <f t="shared" si="11"/>
        <v>0</v>
      </c>
    </row>
    <row r="160" spans="1:82" ht="15" customHeight="1">
      <c r="A160" s="52" t="s">
        <v>146</v>
      </c>
      <c r="B160" s="45">
        <v>40142</v>
      </c>
      <c r="C160" s="46" t="s">
        <v>141</v>
      </c>
      <c r="D160" s="124" t="s">
        <v>318</v>
      </c>
      <c r="E160" s="66">
        <v>-11</v>
      </c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79"/>
      <c r="W160" s="80"/>
      <c r="X160" s="79"/>
      <c r="Y160" s="80"/>
      <c r="Z160" s="80"/>
      <c r="AA160" s="80"/>
      <c r="AB160" s="79"/>
      <c r="AC160" s="79"/>
      <c r="AD160" s="79"/>
      <c r="AE160" s="79"/>
      <c r="AF160" s="79"/>
      <c r="AG160" s="80"/>
      <c r="AH160" s="79"/>
      <c r="AI160" s="79"/>
      <c r="AJ160" s="79"/>
      <c r="AK160" s="80"/>
      <c r="AL160" s="80"/>
      <c r="AM160" s="80"/>
      <c r="AN160" s="79"/>
      <c r="AO160" s="80"/>
      <c r="AP160" s="79"/>
      <c r="AQ160" s="80"/>
      <c r="AR160" s="79"/>
      <c r="AS160" s="80"/>
      <c r="AT160" s="80"/>
      <c r="AU160" s="79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66">
        <v>-11</v>
      </c>
      <c r="BK160" s="80"/>
      <c r="BL160" s="79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66">
        <v>-11</v>
      </c>
      <c r="CC160" s="80"/>
      <c r="CD160" s="81">
        <f t="shared" si="11"/>
        <v>0</v>
      </c>
    </row>
    <row r="161" spans="1:82" ht="15" customHeight="1">
      <c r="A161" s="52" t="s">
        <v>146</v>
      </c>
      <c r="B161" s="45">
        <v>40144</v>
      </c>
      <c r="C161" s="46" t="s">
        <v>249</v>
      </c>
      <c r="D161" s="124" t="s">
        <v>361</v>
      </c>
      <c r="E161" s="66">
        <v>-208.68</v>
      </c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79"/>
      <c r="W161" s="80"/>
      <c r="X161" s="79"/>
      <c r="Y161" s="80"/>
      <c r="Z161" s="80"/>
      <c r="AA161" s="80"/>
      <c r="AB161" s="79"/>
      <c r="AC161" s="79"/>
      <c r="AD161" s="79"/>
      <c r="AE161" s="79"/>
      <c r="AF161" s="79"/>
      <c r="AG161" s="80"/>
      <c r="AH161" s="79"/>
      <c r="AI161" s="79"/>
      <c r="AJ161" s="79"/>
      <c r="AK161" s="66">
        <v>-208.68</v>
      </c>
      <c r="AL161" s="80"/>
      <c r="AM161" s="80"/>
      <c r="AN161" s="79"/>
      <c r="AO161" s="80"/>
      <c r="AP161" s="79"/>
      <c r="AQ161" s="80"/>
      <c r="AR161" s="79"/>
      <c r="AS161" s="79"/>
      <c r="AT161" s="80"/>
      <c r="AU161" s="79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79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66">
        <v>-208.68</v>
      </c>
      <c r="CC161" s="80"/>
      <c r="CD161" s="81">
        <f t="shared" si="11"/>
        <v>0</v>
      </c>
    </row>
    <row r="162" spans="1:82" ht="15" customHeight="1">
      <c r="A162" s="44" t="s">
        <v>147</v>
      </c>
      <c r="B162" s="45">
        <v>40147</v>
      </c>
      <c r="C162" s="46" t="s">
        <v>447</v>
      </c>
      <c r="D162" s="150" t="s">
        <v>248</v>
      </c>
      <c r="E162" s="66">
        <v>-37.880000000000003</v>
      </c>
      <c r="F162" s="80"/>
      <c r="G162" s="79"/>
      <c r="H162" s="79"/>
      <c r="I162" s="79"/>
      <c r="J162" s="79"/>
      <c r="K162" s="80"/>
      <c r="L162" s="80"/>
      <c r="M162" s="80"/>
      <c r="N162" s="80"/>
      <c r="O162" s="80"/>
      <c r="P162" s="80"/>
      <c r="Q162" s="79"/>
      <c r="R162" s="80"/>
      <c r="S162" s="80"/>
      <c r="T162" s="79"/>
      <c r="U162" s="80"/>
      <c r="V162" s="79"/>
      <c r="W162" s="80"/>
      <c r="X162" s="79"/>
      <c r="Y162" s="80"/>
      <c r="Z162" s="80"/>
      <c r="AA162" s="80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80"/>
      <c r="AM162" s="66">
        <v>-18.940000000000001</v>
      </c>
      <c r="AN162" s="79"/>
      <c r="AO162" s="66">
        <v>-18.940000000000001</v>
      </c>
      <c r="AP162" s="79"/>
      <c r="AQ162" s="80"/>
      <c r="AR162" s="79"/>
      <c r="AS162" s="80"/>
      <c r="AT162" s="80"/>
      <c r="AU162" s="79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79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  <c r="CC162" s="80"/>
      <c r="CD162" s="81">
        <f t="shared" si="11"/>
        <v>0</v>
      </c>
    </row>
    <row r="163" spans="1:82" ht="15" customHeight="1">
      <c r="A163" s="44" t="s">
        <v>147</v>
      </c>
      <c r="B163" s="45">
        <v>40147</v>
      </c>
      <c r="C163" s="46" t="s">
        <v>165</v>
      </c>
      <c r="D163" s="42" t="s">
        <v>300</v>
      </c>
      <c r="E163" s="66">
        <v>-894.76</v>
      </c>
      <c r="F163" s="80"/>
      <c r="G163" s="79"/>
      <c r="H163" s="79"/>
      <c r="I163" s="79"/>
      <c r="J163" s="79"/>
      <c r="K163" s="80"/>
      <c r="L163" s="80"/>
      <c r="M163" s="80"/>
      <c r="N163" s="80"/>
      <c r="O163" s="80"/>
      <c r="P163" s="80"/>
      <c r="Q163" s="79"/>
      <c r="R163" s="80"/>
      <c r="S163" s="80"/>
      <c r="T163" s="79"/>
      <c r="U163" s="80"/>
      <c r="V163" s="79"/>
      <c r="W163" s="80"/>
      <c r="X163" s="79"/>
      <c r="Y163" s="80"/>
      <c r="Z163" s="80"/>
      <c r="AA163" s="80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80"/>
      <c r="AM163" s="66">
        <v>-447.38</v>
      </c>
      <c r="AN163" s="79"/>
      <c r="AO163" s="66">
        <v>-447.38</v>
      </c>
      <c r="AP163" s="79"/>
      <c r="AQ163" s="80"/>
      <c r="AR163" s="79"/>
      <c r="AS163" s="80"/>
      <c r="AT163" s="80"/>
      <c r="AU163" s="79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79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  <c r="CC163" s="80"/>
      <c r="CD163" s="81">
        <f t="shared" si="11"/>
        <v>0</v>
      </c>
    </row>
    <row r="164" spans="1:82" ht="15" customHeight="1">
      <c r="A164" s="44" t="s">
        <v>147</v>
      </c>
      <c r="B164" s="45">
        <v>40147</v>
      </c>
      <c r="C164" s="46" t="s">
        <v>164</v>
      </c>
      <c r="D164" s="42" t="s">
        <v>300</v>
      </c>
      <c r="E164" s="66">
        <v>-200</v>
      </c>
      <c r="F164" s="80"/>
      <c r="G164" s="79"/>
      <c r="H164" s="79"/>
      <c r="I164" s="79"/>
      <c r="J164" s="79"/>
      <c r="K164" s="80"/>
      <c r="L164" s="80"/>
      <c r="M164" s="80"/>
      <c r="N164" s="80"/>
      <c r="O164" s="80"/>
      <c r="P164" s="80"/>
      <c r="Q164" s="79"/>
      <c r="R164" s="80"/>
      <c r="S164" s="80"/>
      <c r="T164" s="79"/>
      <c r="U164" s="80"/>
      <c r="V164" s="79"/>
      <c r="W164" s="80"/>
      <c r="X164" s="79"/>
      <c r="Y164" s="80"/>
      <c r="Z164" s="80"/>
      <c r="AA164" s="80"/>
      <c r="AB164" s="79"/>
      <c r="AC164" s="79"/>
      <c r="AD164" s="79"/>
      <c r="AE164" s="79"/>
      <c r="AF164" s="79"/>
      <c r="AG164" s="66">
        <v>-200</v>
      </c>
      <c r="AH164" s="79"/>
      <c r="AI164" s="79"/>
      <c r="AJ164" s="79"/>
      <c r="AK164" s="79"/>
      <c r="AL164" s="80"/>
      <c r="AM164" s="79"/>
      <c r="AN164" s="79"/>
      <c r="AO164" s="81"/>
      <c r="AP164" s="79"/>
      <c r="AQ164" s="80"/>
      <c r="AR164" s="79"/>
      <c r="AS164" s="80"/>
      <c r="AT164" s="80"/>
      <c r="AU164" s="79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79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1">
        <f t="shared" si="11"/>
        <v>0</v>
      </c>
    </row>
    <row r="165" spans="1:82" ht="15" customHeight="1">
      <c r="A165" s="44" t="s">
        <v>147</v>
      </c>
      <c r="B165" s="45">
        <v>40147</v>
      </c>
      <c r="C165" s="46" t="s">
        <v>308</v>
      </c>
      <c r="D165" s="42" t="s">
        <v>300</v>
      </c>
      <c r="E165" s="66">
        <v>-456.88</v>
      </c>
      <c r="F165" s="80"/>
      <c r="G165" s="79"/>
      <c r="H165" s="79"/>
      <c r="I165" s="79"/>
      <c r="J165" s="79"/>
      <c r="K165" s="80"/>
      <c r="L165" s="80"/>
      <c r="M165" s="80"/>
      <c r="N165" s="80"/>
      <c r="O165" s="80"/>
      <c r="P165" s="80"/>
      <c r="Q165" s="79"/>
      <c r="R165" s="80"/>
      <c r="S165" s="80"/>
      <c r="T165" s="79"/>
      <c r="U165" s="80"/>
      <c r="V165" s="79"/>
      <c r="W165" s="80"/>
      <c r="X165" s="79"/>
      <c r="Y165" s="80"/>
      <c r="Z165" s="80"/>
      <c r="AA165" s="80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80"/>
      <c r="AM165" s="80"/>
      <c r="AN165" s="79"/>
      <c r="AO165" s="66">
        <v>-456.88</v>
      </c>
      <c r="AP165" s="79"/>
      <c r="AQ165" s="80"/>
      <c r="AR165" s="79"/>
      <c r="AS165" s="80"/>
      <c r="AT165" s="80"/>
      <c r="AU165" s="79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79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1">
        <f t="shared" si="11"/>
        <v>0</v>
      </c>
    </row>
    <row r="166" spans="1:82" ht="15" customHeight="1">
      <c r="A166" s="44" t="s">
        <v>147</v>
      </c>
      <c r="B166" s="45">
        <v>40147</v>
      </c>
      <c r="C166" s="46" t="s">
        <v>167</v>
      </c>
      <c r="D166" s="42" t="s">
        <v>300</v>
      </c>
      <c r="E166" s="66">
        <v>-142.66</v>
      </c>
      <c r="F166" s="80"/>
      <c r="G166" s="79"/>
      <c r="H166" s="79"/>
      <c r="I166" s="79"/>
      <c r="J166" s="79"/>
      <c r="K166" s="80"/>
      <c r="L166" s="80"/>
      <c r="M166" s="80"/>
      <c r="N166" s="80"/>
      <c r="O166" s="80"/>
      <c r="P166" s="80"/>
      <c r="Q166" s="79"/>
      <c r="R166" s="80"/>
      <c r="S166" s="80"/>
      <c r="T166" s="79"/>
      <c r="U166" s="80"/>
      <c r="V166" s="79"/>
      <c r="W166" s="80"/>
      <c r="X166" s="79"/>
      <c r="Y166" s="80"/>
      <c r="Z166" s="80"/>
      <c r="AA166" s="80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80"/>
      <c r="AM166" s="66">
        <v>-142.66</v>
      </c>
      <c r="AN166" s="79"/>
      <c r="AO166" s="80"/>
      <c r="AP166" s="79"/>
      <c r="AQ166" s="80"/>
      <c r="AR166" s="79"/>
      <c r="AS166" s="80"/>
      <c r="AT166" s="80"/>
      <c r="AU166" s="79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79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1">
        <f t="shared" si="11"/>
        <v>0</v>
      </c>
    </row>
    <row r="167" spans="1:82" ht="15" customHeight="1">
      <c r="A167" s="44" t="s">
        <v>147</v>
      </c>
      <c r="B167" s="45">
        <v>40147</v>
      </c>
      <c r="C167" s="46" t="s">
        <v>452</v>
      </c>
      <c r="D167" s="150" t="s">
        <v>248</v>
      </c>
      <c r="E167" s="66">
        <v>-80</v>
      </c>
      <c r="F167" s="80"/>
      <c r="G167" s="79"/>
      <c r="H167" s="79"/>
      <c r="I167" s="79"/>
      <c r="J167" s="79"/>
      <c r="K167" s="80"/>
      <c r="L167" s="80"/>
      <c r="M167" s="80"/>
      <c r="N167" s="80"/>
      <c r="O167" s="80"/>
      <c r="P167" s="80"/>
      <c r="Q167" s="79"/>
      <c r="R167" s="80"/>
      <c r="S167" s="80"/>
      <c r="T167" s="79"/>
      <c r="U167" s="80"/>
      <c r="V167" s="79"/>
      <c r="W167" s="80"/>
      <c r="X167" s="79"/>
      <c r="Y167" s="80"/>
      <c r="Z167" s="80"/>
      <c r="AA167" s="80"/>
      <c r="AB167" s="79"/>
      <c r="AC167" s="79"/>
      <c r="AD167" s="79"/>
      <c r="AE167" s="79"/>
      <c r="AF167" s="79"/>
      <c r="AG167" s="66">
        <v>-80</v>
      </c>
      <c r="AH167" s="79"/>
      <c r="AI167" s="79"/>
      <c r="AJ167" s="79"/>
      <c r="AK167" s="79"/>
      <c r="AL167" s="80"/>
      <c r="AM167" s="79"/>
      <c r="AN167" s="79"/>
      <c r="AO167" s="79"/>
      <c r="AP167" s="79"/>
      <c r="AQ167" s="79"/>
      <c r="AR167" s="79"/>
      <c r="AS167" s="79"/>
      <c r="AT167" s="79"/>
      <c r="AU167" s="79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79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1">
        <f t="shared" si="11"/>
        <v>0</v>
      </c>
    </row>
    <row r="168" spans="1:82" ht="15" customHeight="1">
      <c r="A168" s="44" t="s">
        <v>147</v>
      </c>
      <c r="B168" s="45">
        <v>40147</v>
      </c>
      <c r="C168" s="46" t="s">
        <v>118</v>
      </c>
      <c r="D168" s="124" t="s">
        <v>445</v>
      </c>
      <c r="E168" s="66">
        <v>-1</v>
      </c>
      <c r="F168" s="80"/>
      <c r="G168" s="79"/>
      <c r="H168" s="79"/>
      <c r="I168" s="79"/>
      <c r="J168" s="79"/>
      <c r="K168" s="80"/>
      <c r="L168" s="80"/>
      <c r="M168" s="80"/>
      <c r="N168" s="80"/>
      <c r="O168" s="80"/>
      <c r="P168" s="80"/>
      <c r="Q168" s="79"/>
      <c r="R168" s="80"/>
      <c r="S168" s="80"/>
      <c r="T168" s="79"/>
      <c r="U168" s="80"/>
      <c r="V168" s="79"/>
      <c r="W168" s="80"/>
      <c r="X168" s="79"/>
      <c r="Y168" s="80"/>
      <c r="Z168" s="80"/>
      <c r="AA168" s="80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80"/>
      <c r="AM168" s="80"/>
      <c r="AN168" s="79"/>
      <c r="AO168" s="80"/>
      <c r="AP168" s="79"/>
      <c r="AQ168" s="80"/>
      <c r="AR168" s="79"/>
      <c r="AS168" s="80"/>
      <c r="AT168" s="80"/>
      <c r="AU168" s="79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79"/>
      <c r="BM168" s="66">
        <v>-1</v>
      </c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1">
        <f t="shared" si="11"/>
        <v>0</v>
      </c>
    </row>
    <row r="169" spans="1:82" ht="15" customHeight="1">
      <c r="A169" s="44" t="s">
        <v>147</v>
      </c>
      <c r="B169" s="45">
        <v>40147</v>
      </c>
      <c r="C169" s="46" t="s">
        <v>448</v>
      </c>
      <c r="D169" s="151" t="s">
        <v>248</v>
      </c>
      <c r="E169" s="66">
        <v>-160</v>
      </c>
      <c r="F169" s="80"/>
      <c r="G169" s="79"/>
      <c r="H169" s="79"/>
      <c r="I169" s="79"/>
      <c r="J169" s="79"/>
      <c r="K169" s="80"/>
      <c r="L169" s="80"/>
      <c r="M169" s="80"/>
      <c r="N169" s="80"/>
      <c r="O169" s="80"/>
      <c r="P169" s="80"/>
      <c r="Q169" s="79"/>
      <c r="R169" s="80"/>
      <c r="S169" s="80"/>
      <c r="T169" s="79"/>
      <c r="U169" s="80"/>
      <c r="V169" s="79"/>
      <c r="W169" s="80"/>
      <c r="X169" s="79"/>
      <c r="Y169" s="80"/>
      <c r="Z169" s="80"/>
      <c r="AA169" s="80"/>
      <c r="AB169" s="79"/>
      <c r="AC169" s="79"/>
      <c r="AD169" s="79"/>
      <c r="AE169" s="79"/>
      <c r="AF169" s="79"/>
      <c r="AG169" s="66">
        <v>-160</v>
      </c>
      <c r="AH169" s="79"/>
      <c r="AI169" s="79"/>
      <c r="AJ169" s="79"/>
      <c r="AK169" s="79"/>
      <c r="AL169" s="80"/>
      <c r="AM169" s="79"/>
      <c r="AN169" s="79"/>
      <c r="AO169" s="79"/>
      <c r="AP169" s="79"/>
      <c r="AQ169" s="79"/>
      <c r="AR169" s="79"/>
      <c r="AS169" s="79"/>
      <c r="AT169" s="80"/>
      <c r="AU169" s="79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79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1">
        <f t="shared" ref="CD169:CD178" si="12">E169-SUM(F169:BX169)</f>
        <v>0</v>
      </c>
    </row>
    <row r="170" spans="1:82" ht="15" customHeight="1">
      <c r="A170" s="44" t="s">
        <v>147</v>
      </c>
      <c r="B170" s="45">
        <v>40147</v>
      </c>
      <c r="C170" s="46" t="s">
        <v>118</v>
      </c>
      <c r="D170" s="124" t="s">
        <v>445</v>
      </c>
      <c r="E170" s="66">
        <v>-1</v>
      </c>
      <c r="F170" s="80"/>
      <c r="G170" s="79"/>
      <c r="H170" s="79"/>
      <c r="I170" s="79"/>
      <c r="J170" s="79"/>
      <c r="K170" s="80"/>
      <c r="L170" s="80"/>
      <c r="M170" s="80"/>
      <c r="N170" s="80"/>
      <c r="O170" s="80"/>
      <c r="P170" s="80"/>
      <c r="Q170" s="79"/>
      <c r="R170" s="80"/>
      <c r="S170" s="80"/>
      <c r="T170" s="79"/>
      <c r="U170" s="80"/>
      <c r="V170" s="79"/>
      <c r="W170" s="80"/>
      <c r="X170" s="79"/>
      <c r="Y170" s="80"/>
      <c r="Z170" s="80"/>
      <c r="AA170" s="80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80"/>
      <c r="AM170" s="80"/>
      <c r="AN170" s="79"/>
      <c r="AO170" s="80"/>
      <c r="AP170" s="79"/>
      <c r="AQ170" s="80"/>
      <c r="AR170" s="79"/>
      <c r="AS170" s="80"/>
      <c r="AT170" s="80"/>
      <c r="AU170" s="79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79"/>
      <c r="BM170" s="66">
        <v>-1</v>
      </c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1">
        <f t="shared" si="12"/>
        <v>0</v>
      </c>
    </row>
    <row r="171" spans="1:82" ht="15" customHeight="1">
      <c r="A171" s="44" t="s">
        <v>147</v>
      </c>
      <c r="B171" s="45">
        <v>40147</v>
      </c>
      <c r="C171" s="46" t="s">
        <v>449</v>
      </c>
      <c r="D171" s="151" t="s">
        <v>248</v>
      </c>
      <c r="E171" s="66">
        <v>-120</v>
      </c>
      <c r="F171" s="80"/>
      <c r="G171" s="79"/>
      <c r="H171" s="79"/>
      <c r="I171" s="79"/>
      <c r="J171" s="79"/>
      <c r="K171" s="80"/>
      <c r="L171" s="80"/>
      <c r="M171" s="80"/>
      <c r="N171" s="80"/>
      <c r="O171" s="80"/>
      <c r="P171" s="80"/>
      <c r="Q171" s="79"/>
      <c r="R171" s="80"/>
      <c r="S171" s="80"/>
      <c r="T171" s="79"/>
      <c r="U171" s="80"/>
      <c r="V171" s="79"/>
      <c r="W171" s="80"/>
      <c r="X171" s="79"/>
      <c r="Y171" s="80"/>
      <c r="Z171" s="80"/>
      <c r="AA171" s="80"/>
      <c r="AB171" s="79"/>
      <c r="AC171" s="79"/>
      <c r="AD171" s="79"/>
      <c r="AE171" s="79"/>
      <c r="AF171" s="79"/>
      <c r="AG171" s="66">
        <v>-120</v>
      </c>
      <c r="AH171" s="79"/>
      <c r="AI171" s="79"/>
      <c r="AJ171" s="79"/>
      <c r="AK171" s="79"/>
      <c r="AL171" s="80"/>
      <c r="AM171" s="81"/>
      <c r="AN171" s="81"/>
      <c r="AO171" s="81"/>
      <c r="AP171" s="81"/>
      <c r="AQ171" s="81"/>
      <c r="AR171" s="81"/>
      <c r="AS171" s="81"/>
      <c r="AT171" s="80"/>
      <c r="AU171" s="79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79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1">
        <f t="shared" si="12"/>
        <v>0</v>
      </c>
    </row>
    <row r="172" spans="1:82" ht="15" customHeight="1">
      <c r="A172" s="44" t="s">
        <v>147</v>
      </c>
      <c r="B172" s="45">
        <v>40147</v>
      </c>
      <c r="C172" s="46" t="s">
        <v>118</v>
      </c>
      <c r="D172" s="124" t="s">
        <v>445</v>
      </c>
      <c r="E172" s="66">
        <v>-1</v>
      </c>
      <c r="F172" s="80"/>
      <c r="G172" s="79"/>
      <c r="H172" s="79"/>
      <c r="I172" s="79"/>
      <c r="J172" s="79"/>
      <c r="K172" s="80"/>
      <c r="L172" s="80"/>
      <c r="M172" s="80"/>
      <c r="N172" s="80"/>
      <c r="O172" s="80"/>
      <c r="P172" s="80"/>
      <c r="Q172" s="79"/>
      <c r="R172" s="80"/>
      <c r="S172" s="80"/>
      <c r="T172" s="79"/>
      <c r="U172" s="80"/>
      <c r="V172" s="79"/>
      <c r="W172" s="80"/>
      <c r="X172" s="79"/>
      <c r="Y172" s="80"/>
      <c r="Z172" s="80"/>
      <c r="AA172" s="80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80"/>
      <c r="AM172" s="80"/>
      <c r="AN172" s="79"/>
      <c r="AO172" s="80"/>
      <c r="AP172" s="79"/>
      <c r="AQ172" s="80"/>
      <c r="AR172" s="79"/>
      <c r="AS172" s="80"/>
      <c r="AT172" s="80"/>
      <c r="AU172" s="79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79"/>
      <c r="BM172" s="66">
        <v>-1</v>
      </c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1">
        <f t="shared" si="12"/>
        <v>0</v>
      </c>
    </row>
    <row r="173" spans="1:82" ht="15" customHeight="1">
      <c r="A173" s="44" t="s">
        <v>147</v>
      </c>
      <c r="B173" s="45">
        <v>40148</v>
      </c>
      <c r="C173" s="46" t="s">
        <v>370</v>
      </c>
      <c r="D173" s="128"/>
      <c r="E173" s="66">
        <v>-600</v>
      </c>
      <c r="F173" s="80"/>
      <c r="G173" s="79"/>
      <c r="H173" s="79"/>
      <c r="I173" s="79"/>
      <c r="J173" s="79"/>
      <c r="K173" s="80"/>
      <c r="L173" s="80"/>
      <c r="M173" s="80"/>
      <c r="N173" s="80"/>
      <c r="O173" s="80"/>
      <c r="P173" s="80"/>
      <c r="Q173" s="79"/>
      <c r="R173" s="80"/>
      <c r="S173" s="80"/>
      <c r="T173" s="79"/>
      <c r="U173" s="80"/>
      <c r="V173" s="79"/>
      <c r="W173" s="80"/>
      <c r="X173" s="79"/>
      <c r="Y173" s="80"/>
      <c r="Z173" s="80"/>
      <c r="AA173" s="80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80"/>
      <c r="AM173" s="80"/>
      <c r="AN173" s="79"/>
      <c r="AO173" s="80"/>
      <c r="AP173" s="79"/>
      <c r="AQ173" s="80"/>
      <c r="AR173" s="79"/>
      <c r="AS173" s="80"/>
      <c r="AT173" s="80"/>
      <c r="AU173" s="79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79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66">
        <v>-600</v>
      </c>
      <c r="CB173" s="80"/>
      <c r="CC173" s="79"/>
      <c r="CD173" s="81">
        <f t="shared" si="12"/>
        <v>-600</v>
      </c>
    </row>
    <row r="174" spans="1:82" ht="15" customHeight="1">
      <c r="A174" s="52" t="s">
        <v>146</v>
      </c>
      <c r="B174" s="45">
        <v>40148</v>
      </c>
      <c r="C174" s="46" t="s">
        <v>145</v>
      </c>
      <c r="D174" s="128"/>
      <c r="E174" s="66">
        <v>600</v>
      </c>
      <c r="F174" s="79"/>
      <c r="G174" s="79"/>
      <c r="H174" s="79"/>
      <c r="I174" s="79"/>
      <c r="J174" s="79"/>
      <c r="K174" s="79"/>
      <c r="L174" s="79"/>
      <c r="M174" s="80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80"/>
      <c r="BD174" s="80"/>
      <c r="BE174" s="80"/>
      <c r="BF174" s="80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66">
        <v>600</v>
      </c>
      <c r="CC174" s="79"/>
      <c r="CD174" s="81">
        <f t="shared" si="12"/>
        <v>600</v>
      </c>
    </row>
    <row r="175" spans="1:82" ht="15" customHeight="1">
      <c r="A175" s="52" t="s">
        <v>146</v>
      </c>
      <c r="B175" s="45">
        <v>40148</v>
      </c>
      <c r="C175" s="46" t="s">
        <v>372</v>
      </c>
      <c r="D175" s="150" t="s">
        <v>248</v>
      </c>
      <c r="E175" s="66">
        <v>-200</v>
      </c>
      <c r="F175" s="79"/>
      <c r="G175" s="79"/>
      <c r="H175" s="79"/>
      <c r="I175" s="79"/>
      <c r="J175" s="79"/>
      <c r="K175" s="79"/>
      <c r="L175" s="79"/>
      <c r="M175" s="80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66">
        <v>-200</v>
      </c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80"/>
      <c r="BD175" s="80"/>
      <c r="BE175" s="80"/>
      <c r="BF175" s="80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66">
        <v>-200</v>
      </c>
      <c r="CC175" s="79"/>
      <c r="CD175" s="81">
        <f t="shared" si="12"/>
        <v>0</v>
      </c>
    </row>
    <row r="176" spans="1:82" ht="15" customHeight="1">
      <c r="A176" s="52" t="s">
        <v>146</v>
      </c>
      <c r="B176" s="45">
        <v>40148</v>
      </c>
      <c r="C176" s="46" t="s">
        <v>450</v>
      </c>
      <c r="D176" s="150" t="s">
        <v>248</v>
      </c>
      <c r="E176" s="66">
        <v>-100</v>
      </c>
      <c r="F176" s="79"/>
      <c r="G176" s="79"/>
      <c r="H176" s="79"/>
      <c r="I176" s="79"/>
      <c r="J176" s="79"/>
      <c r="K176" s="79"/>
      <c r="L176" s="79"/>
      <c r="M176" s="80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66">
        <v>-100</v>
      </c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80"/>
      <c r="BD176" s="80"/>
      <c r="BE176" s="80"/>
      <c r="BF176" s="80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66">
        <v>-100</v>
      </c>
      <c r="CC176" s="79"/>
      <c r="CD176" s="81">
        <f t="shared" si="12"/>
        <v>0</v>
      </c>
    </row>
    <row r="177" spans="1:82" ht="15" customHeight="1">
      <c r="A177" s="52" t="s">
        <v>146</v>
      </c>
      <c r="B177" s="45">
        <v>40148</v>
      </c>
      <c r="C177" s="46" t="s">
        <v>451</v>
      </c>
      <c r="D177" s="150" t="s">
        <v>248</v>
      </c>
      <c r="E177" s="66">
        <v>-60</v>
      </c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79"/>
      <c r="W177" s="80"/>
      <c r="X177" s="79"/>
      <c r="Y177" s="80"/>
      <c r="Z177" s="80"/>
      <c r="AA177" s="80"/>
      <c r="AB177" s="79"/>
      <c r="AC177" s="79"/>
      <c r="AD177" s="79"/>
      <c r="AE177" s="79"/>
      <c r="AF177" s="79"/>
      <c r="AG177" s="66">
        <v>-60</v>
      </c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80"/>
      <c r="BD177" s="80"/>
      <c r="BE177" s="80"/>
      <c r="BF177" s="80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66">
        <v>-60</v>
      </c>
      <c r="CC177" s="79"/>
      <c r="CD177" s="81">
        <f t="shared" si="12"/>
        <v>0</v>
      </c>
    </row>
    <row r="178" spans="1:82" ht="15" customHeight="1" thickBot="1">
      <c r="A178" s="44" t="s">
        <v>147</v>
      </c>
      <c r="B178" s="45">
        <v>40178</v>
      </c>
      <c r="C178" s="115" t="s">
        <v>36</v>
      </c>
      <c r="D178" s="42" t="s">
        <v>300</v>
      </c>
      <c r="E178" s="66">
        <v>-858.37</v>
      </c>
      <c r="F178" s="80"/>
      <c r="G178" s="79"/>
      <c r="H178" s="79"/>
      <c r="I178" s="79"/>
      <c r="J178" s="79"/>
      <c r="K178" s="80"/>
      <c r="L178" s="80"/>
      <c r="M178" s="80"/>
      <c r="N178" s="80"/>
      <c r="O178" s="80"/>
      <c r="P178" s="80"/>
      <c r="Q178" s="79"/>
      <c r="R178" s="80"/>
      <c r="S178" s="80"/>
      <c r="T178" s="79"/>
      <c r="U178" s="80"/>
      <c r="V178" s="79"/>
      <c r="W178" s="80"/>
      <c r="X178" s="79"/>
      <c r="Y178" s="80"/>
      <c r="Z178" s="80"/>
      <c r="AA178" s="80"/>
      <c r="AB178" s="79"/>
      <c r="AC178" s="79"/>
      <c r="AD178" s="79"/>
      <c r="AE178" s="79"/>
      <c r="AF178" s="79"/>
      <c r="AG178" s="79"/>
      <c r="AH178" s="66">
        <v>-88.43</v>
      </c>
      <c r="AJ178" s="79"/>
      <c r="AK178" s="79"/>
      <c r="AL178" s="80"/>
      <c r="AM178" s="80"/>
      <c r="AN178" s="66">
        <v>-260.89</v>
      </c>
      <c r="AO178" s="79"/>
      <c r="AP178" s="66">
        <v>-509.05</v>
      </c>
      <c r="AQ178" s="80"/>
      <c r="AR178" s="79"/>
      <c r="AS178" s="80"/>
      <c r="AT178" s="80"/>
      <c r="AU178" s="79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79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1">
        <f t="shared" si="12"/>
        <v>0</v>
      </c>
    </row>
    <row r="179" spans="1:82" ht="15" customHeight="1" thickTop="1" thickBot="1">
      <c r="A179" s="12"/>
      <c r="B179" s="48"/>
      <c r="C179" s="49" t="s">
        <v>3</v>
      </c>
      <c r="D179" s="129"/>
      <c r="E179" s="76">
        <f t="shared" ref="E179:AJ179" si="13">SUM(E105:E178)</f>
        <v>-4595.92</v>
      </c>
      <c r="F179" s="76">
        <f t="shared" si="13"/>
        <v>0</v>
      </c>
      <c r="G179" s="76">
        <f t="shared" si="13"/>
        <v>0</v>
      </c>
      <c r="H179" s="76">
        <f t="shared" si="13"/>
        <v>0</v>
      </c>
      <c r="I179" s="76">
        <f t="shared" si="13"/>
        <v>0</v>
      </c>
      <c r="J179" s="76">
        <f t="shared" si="13"/>
        <v>0</v>
      </c>
      <c r="K179" s="76">
        <f t="shared" si="13"/>
        <v>0</v>
      </c>
      <c r="L179" s="76">
        <f t="shared" si="13"/>
        <v>1710</v>
      </c>
      <c r="M179" s="76">
        <f t="shared" si="13"/>
        <v>0</v>
      </c>
      <c r="N179" s="76">
        <f t="shared" si="13"/>
        <v>0</v>
      </c>
      <c r="O179" s="76">
        <f t="shared" si="13"/>
        <v>920</v>
      </c>
      <c r="P179" s="76">
        <f t="shared" si="13"/>
        <v>415.5</v>
      </c>
      <c r="Q179" s="76">
        <f t="shared" si="13"/>
        <v>0</v>
      </c>
      <c r="R179" s="76">
        <f t="shared" si="13"/>
        <v>0</v>
      </c>
      <c r="S179" s="76">
        <f t="shared" si="13"/>
        <v>0</v>
      </c>
      <c r="T179" s="76">
        <f t="shared" si="13"/>
        <v>0</v>
      </c>
      <c r="U179" s="76">
        <f t="shared" si="13"/>
        <v>0</v>
      </c>
      <c r="V179" s="76">
        <f t="shared" si="13"/>
        <v>0</v>
      </c>
      <c r="W179" s="76">
        <f t="shared" si="13"/>
        <v>0</v>
      </c>
      <c r="X179" s="76">
        <f t="shared" si="13"/>
        <v>0</v>
      </c>
      <c r="Y179" s="76">
        <f t="shared" si="13"/>
        <v>0</v>
      </c>
      <c r="Z179" s="76">
        <f t="shared" si="13"/>
        <v>0</v>
      </c>
      <c r="AA179" s="76">
        <f t="shared" si="13"/>
        <v>0</v>
      </c>
      <c r="AB179" s="76">
        <f t="shared" si="13"/>
        <v>0</v>
      </c>
      <c r="AC179" s="76">
        <f t="shared" si="13"/>
        <v>0</v>
      </c>
      <c r="AD179" s="76">
        <f t="shared" si="13"/>
        <v>0</v>
      </c>
      <c r="AE179" s="76">
        <f t="shared" si="13"/>
        <v>0</v>
      </c>
      <c r="AF179" s="76">
        <f t="shared" si="13"/>
        <v>0</v>
      </c>
      <c r="AG179" s="76">
        <f t="shared" si="13"/>
        <v>-920</v>
      </c>
      <c r="AH179" s="76">
        <f t="shared" si="13"/>
        <v>-88.43</v>
      </c>
      <c r="AI179" s="76">
        <f t="shared" si="13"/>
        <v>0</v>
      </c>
      <c r="AJ179" s="76">
        <f t="shared" si="13"/>
        <v>0</v>
      </c>
      <c r="AK179" s="76">
        <f t="shared" ref="AK179:BQ179" si="14">SUM(AK105:AK178)</f>
        <v>-208.68</v>
      </c>
      <c r="AL179" s="76">
        <f t="shared" si="14"/>
        <v>0</v>
      </c>
      <c r="AM179" s="76">
        <f t="shared" si="14"/>
        <v>-608.98</v>
      </c>
      <c r="AN179" s="76">
        <f t="shared" si="14"/>
        <v>-260.89</v>
      </c>
      <c r="AO179" s="76">
        <f t="shared" si="14"/>
        <v>-923.2</v>
      </c>
      <c r="AP179" s="76">
        <f t="shared" si="14"/>
        <v>-509.05</v>
      </c>
      <c r="AQ179" s="76">
        <f t="shared" si="14"/>
        <v>0</v>
      </c>
      <c r="AR179" s="76">
        <f t="shared" si="14"/>
        <v>0</v>
      </c>
      <c r="AS179" s="76">
        <f t="shared" si="14"/>
        <v>0</v>
      </c>
      <c r="AT179" s="76">
        <f t="shared" si="14"/>
        <v>0</v>
      </c>
      <c r="AU179" s="76">
        <f t="shared" si="14"/>
        <v>0</v>
      </c>
      <c r="AV179" s="76">
        <f t="shared" si="14"/>
        <v>0</v>
      </c>
      <c r="AW179" s="76">
        <f t="shared" si="14"/>
        <v>0</v>
      </c>
      <c r="AX179" s="76">
        <f t="shared" si="14"/>
        <v>0</v>
      </c>
      <c r="AY179" s="76">
        <f t="shared" si="14"/>
        <v>0</v>
      </c>
      <c r="AZ179" s="76">
        <f t="shared" si="14"/>
        <v>0</v>
      </c>
      <c r="BA179" s="76">
        <f t="shared" si="14"/>
        <v>0</v>
      </c>
      <c r="BB179" s="76">
        <f t="shared" si="14"/>
        <v>0</v>
      </c>
      <c r="BC179" s="76">
        <f t="shared" si="14"/>
        <v>0</v>
      </c>
      <c r="BD179" s="76">
        <f t="shared" si="14"/>
        <v>0</v>
      </c>
      <c r="BE179" s="76">
        <f t="shared" si="14"/>
        <v>0</v>
      </c>
      <c r="BF179" s="76">
        <f t="shared" si="14"/>
        <v>0</v>
      </c>
      <c r="BG179" s="76">
        <f t="shared" si="14"/>
        <v>-3643.79</v>
      </c>
      <c r="BH179" s="76">
        <f t="shared" si="14"/>
        <v>-298.37</v>
      </c>
      <c r="BI179" s="76">
        <f t="shared" si="14"/>
        <v>0</v>
      </c>
      <c r="BJ179" s="76">
        <f t="shared" si="14"/>
        <v>-16.309999999999999</v>
      </c>
      <c r="BK179" s="76">
        <f t="shared" si="14"/>
        <v>0</v>
      </c>
      <c r="BL179" s="76"/>
      <c r="BM179" s="76">
        <f t="shared" si="14"/>
        <v>-4.5</v>
      </c>
      <c r="BN179" s="76">
        <f t="shared" si="14"/>
        <v>-30.600000000000005</v>
      </c>
      <c r="BO179" s="76">
        <f t="shared" si="14"/>
        <v>-40.640000000000008</v>
      </c>
      <c r="BP179" s="76">
        <f t="shared" si="14"/>
        <v>-11.399999999999999</v>
      </c>
      <c r="BQ179" s="76">
        <f t="shared" si="14"/>
        <v>0</v>
      </c>
      <c r="BR179" s="76">
        <f t="shared" ref="BR179:BX179" si="15">SUM(BR105:BR178)</f>
        <v>0</v>
      </c>
      <c r="BS179" s="76">
        <f t="shared" si="15"/>
        <v>-16.829999999999998</v>
      </c>
      <c r="BT179" s="76">
        <f t="shared" si="15"/>
        <v>0</v>
      </c>
      <c r="BU179" s="76">
        <f t="shared" si="15"/>
        <v>-17.25</v>
      </c>
      <c r="BV179" s="76">
        <f t="shared" si="15"/>
        <v>0</v>
      </c>
      <c r="BW179" s="76">
        <f t="shared" si="15"/>
        <v>0</v>
      </c>
      <c r="BX179" s="76">
        <f t="shared" si="15"/>
        <v>-42.5</v>
      </c>
      <c r="BY179" s="77">
        <f>SUM(F179:AC179)</f>
        <v>3045.5</v>
      </c>
      <c r="BZ179" s="77">
        <f>SUM(AG179:BW179)</f>
        <v>-7598.920000000001</v>
      </c>
      <c r="CA179" s="84">
        <f>SUM(CA105:CA178)</f>
        <v>-950</v>
      </c>
      <c r="CB179" s="84">
        <f>SUM(CB105:CB178)</f>
        <v>49.389999999999986</v>
      </c>
      <c r="CC179" s="84">
        <f>SUM(CC105:CC178)</f>
        <v>0</v>
      </c>
      <c r="CD179" s="81"/>
    </row>
    <row r="180" spans="1:82" ht="15" customHeight="1" thickTop="1">
      <c r="A180" s="52" t="s">
        <v>146</v>
      </c>
      <c r="B180" s="45">
        <v>40150</v>
      </c>
      <c r="C180" s="46" t="s">
        <v>326</v>
      </c>
      <c r="D180" s="124" t="s">
        <v>327</v>
      </c>
      <c r="E180" s="66">
        <v>-3.91</v>
      </c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79"/>
      <c r="W180" s="80"/>
      <c r="X180" s="79"/>
      <c r="Y180" s="80"/>
      <c r="Z180" s="80"/>
      <c r="AA180" s="80"/>
      <c r="AB180" s="79"/>
      <c r="AC180" s="79"/>
      <c r="AD180" s="79"/>
      <c r="AE180" s="79"/>
      <c r="AF180" s="79"/>
      <c r="AG180" s="80"/>
      <c r="AH180" s="79"/>
      <c r="AI180" s="79"/>
      <c r="AJ180" s="79"/>
      <c r="AK180" s="80"/>
      <c r="AL180" s="80"/>
      <c r="AM180" s="80"/>
      <c r="AN180" s="79"/>
      <c r="AO180" s="80"/>
      <c r="AP180" s="79"/>
      <c r="AQ180" s="80"/>
      <c r="AR180" s="79"/>
      <c r="AS180" s="80"/>
      <c r="AT180" s="80"/>
      <c r="AU180" s="79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66">
        <v>-3.91</v>
      </c>
      <c r="BK180" s="80"/>
      <c r="BL180" s="79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66">
        <v>-3.91</v>
      </c>
      <c r="CC180" s="80"/>
      <c r="CD180" s="81">
        <f t="shared" ref="CD180:CD211" si="16">E180-SUM(F180:BX180)</f>
        <v>0</v>
      </c>
    </row>
    <row r="181" spans="1:82" ht="15" customHeight="1">
      <c r="A181" s="44" t="s">
        <v>147</v>
      </c>
      <c r="B181" s="45">
        <v>40151</v>
      </c>
      <c r="C181" s="46" t="s">
        <v>140</v>
      </c>
      <c r="D181" s="128"/>
      <c r="E181" s="66">
        <v>58</v>
      </c>
      <c r="F181" s="80"/>
      <c r="G181" s="79"/>
      <c r="H181" s="79"/>
      <c r="I181" s="79"/>
      <c r="J181" s="79"/>
      <c r="K181" s="80"/>
      <c r="L181" s="80"/>
      <c r="M181" s="80"/>
      <c r="N181" s="80"/>
      <c r="O181" s="80"/>
      <c r="P181" s="80"/>
      <c r="Q181" s="79"/>
      <c r="R181" s="66">
        <v>58</v>
      </c>
      <c r="S181" s="80"/>
      <c r="T181" s="79"/>
      <c r="U181" s="80"/>
      <c r="V181" s="79"/>
      <c r="W181" s="80"/>
      <c r="X181" s="79"/>
      <c r="Y181" s="80"/>
      <c r="Z181" s="80"/>
      <c r="AA181" s="80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80"/>
      <c r="AM181" s="80"/>
      <c r="AN181" s="79"/>
      <c r="AO181" s="80"/>
      <c r="AP181" s="79"/>
      <c r="AQ181" s="80"/>
      <c r="AR181" s="79"/>
      <c r="AS181" s="80"/>
      <c r="AT181" s="80"/>
      <c r="AU181" s="79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79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66">
        <v>58</v>
      </c>
      <c r="CB181" s="80"/>
      <c r="CC181" s="80"/>
      <c r="CD181" s="81">
        <f t="shared" si="16"/>
        <v>0</v>
      </c>
    </row>
    <row r="182" spans="1:82" ht="15" customHeight="1">
      <c r="A182" s="44" t="s">
        <v>147</v>
      </c>
      <c r="B182" s="45">
        <v>40159</v>
      </c>
      <c r="C182" s="115" t="s">
        <v>494</v>
      </c>
      <c r="D182" s="147" t="s">
        <v>483</v>
      </c>
      <c r="E182" s="66">
        <v>-19.5</v>
      </c>
      <c r="F182" s="80"/>
      <c r="G182" s="79"/>
      <c r="H182" s="79"/>
      <c r="I182" s="79"/>
      <c r="J182" s="79"/>
      <c r="K182" s="80"/>
      <c r="L182" s="80"/>
      <c r="M182" s="80"/>
      <c r="N182" s="80"/>
      <c r="O182" s="80"/>
      <c r="P182" s="80"/>
      <c r="Q182" s="79"/>
      <c r="R182" s="80"/>
      <c r="S182" s="80"/>
      <c r="T182" s="79"/>
      <c r="U182" s="80"/>
      <c r="V182" s="79"/>
      <c r="W182" s="80"/>
      <c r="X182" s="79"/>
      <c r="Y182" s="80"/>
      <c r="Z182" s="80"/>
      <c r="AA182" s="80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80"/>
      <c r="AM182" s="80"/>
      <c r="AN182" s="79"/>
      <c r="AO182" s="80"/>
      <c r="AP182" s="79"/>
      <c r="AQ182" s="80"/>
      <c r="AR182" s="79"/>
      <c r="AS182" s="80"/>
      <c r="AT182" s="80"/>
      <c r="AU182" s="79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79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66">
        <v>-19.5</v>
      </c>
      <c r="BY182" s="80"/>
      <c r="BZ182" s="80"/>
      <c r="CA182" s="80"/>
      <c r="CB182" s="80"/>
      <c r="CC182" s="80"/>
      <c r="CD182" s="81">
        <f t="shared" si="16"/>
        <v>0</v>
      </c>
    </row>
    <row r="183" spans="1:82" ht="15" customHeight="1">
      <c r="A183" s="44" t="s">
        <v>147</v>
      </c>
      <c r="B183" s="45">
        <v>40159</v>
      </c>
      <c r="C183" s="46" t="s">
        <v>119</v>
      </c>
      <c r="D183" s="124" t="s">
        <v>445</v>
      </c>
      <c r="E183" s="66">
        <v>-1.2</v>
      </c>
      <c r="F183" s="80"/>
      <c r="G183" s="79"/>
      <c r="H183" s="79"/>
      <c r="I183" s="79"/>
      <c r="J183" s="79"/>
      <c r="K183" s="80"/>
      <c r="L183" s="80"/>
      <c r="M183" s="80"/>
      <c r="N183" s="80"/>
      <c r="O183" s="80"/>
      <c r="P183" s="80"/>
      <c r="Q183" s="79"/>
      <c r="R183" s="80"/>
      <c r="S183" s="80"/>
      <c r="T183" s="79"/>
      <c r="U183" s="80"/>
      <c r="V183" s="79"/>
      <c r="W183" s="80"/>
      <c r="X183" s="79"/>
      <c r="Y183" s="80"/>
      <c r="Z183" s="80"/>
      <c r="AA183" s="80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80"/>
      <c r="AM183" s="80"/>
      <c r="AN183" s="79"/>
      <c r="AO183" s="80"/>
      <c r="AP183" s="79"/>
      <c r="AQ183" s="80"/>
      <c r="AR183" s="79"/>
      <c r="AS183" s="80"/>
      <c r="AT183" s="80"/>
      <c r="AU183" s="79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79"/>
      <c r="BM183" s="80"/>
      <c r="BN183" s="66">
        <v>-1.2</v>
      </c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1">
        <f t="shared" si="16"/>
        <v>0</v>
      </c>
    </row>
    <row r="184" spans="1:82" ht="15" customHeight="1">
      <c r="A184" s="44" t="s">
        <v>147</v>
      </c>
      <c r="B184" s="45">
        <v>40159</v>
      </c>
      <c r="C184" s="46" t="s">
        <v>129</v>
      </c>
      <c r="D184" s="124" t="s">
        <v>445</v>
      </c>
      <c r="E184" s="66">
        <v>-0.24</v>
      </c>
      <c r="F184" s="80"/>
      <c r="G184" s="79"/>
      <c r="H184" s="79"/>
      <c r="I184" s="79"/>
      <c r="J184" s="79"/>
      <c r="K184" s="80"/>
      <c r="L184" s="80"/>
      <c r="M184" s="80"/>
      <c r="N184" s="80"/>
      <c r="O184" s="80"/>
      <c r="P184" s="80"/>
      <c r="Q184" s="79"/>
      <c r="R184" s="80"/>
      <c r="S184" s="80"/>
      <c r="T184" s="79"/>
      <c r="U184" s="80"/>
      <c r="V184" s="79"/>
      <c r="W184" s="80"/>
      <c r="X184" s="79"/>
      <c r="Y184" s="80"/>
      <c r="Z184" s="80"/>
      <c r="AA184" s="80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80"/>
      <c r="AM184" s="80"/>
      <c r="AN184" s="79"/>
      <c r="AO184" s="80"/>
      <c r="AP184" s="79"/>
      <c r="AQ184" s="80"/>
      <c r="AR184" s="79"/>
      <c r="AS184" s="80"/>
      <c r="AT184" s="80"/>
      <c r="AU184" s="79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79"/>
      <c r="BM184" s="80"/>
      <c r="BN184" s="80"/>
      <c r="BO184" s="80"/>
      <c r="BP184" s="66">
        <v>-0.24</v>
      </c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  <c r="CB184" s="80"/>
      <c r="CC184" s="80"/>
      <c r="CD184" s="81">
        <f t="shared" si="16"/>
        <v>0</v>
      </c>
    </row>
    <row r="185" spans="1:82" ht="15" customHeight="1">
      <c r="A185" s="44" t="s">
        <v>147</v>
      </c>
      <c r="B185" s="45">
        <v>40159</v>
      </c>
      <c r="C185" s="46" t="s">
        <v>17</v>
      </c>
      <c r="D185" s="124" t="s">
        <v>445</v>
      </c>
      <c r="E185" s="66">
        <v>-0.32</v>
      </c>
      <c r="F185" s="80"/>
      <c r="G185" s="79"/>
      <c r="H185" s="79"/>
      <c r="I185" s="79"/>
      <c r="J185" s="79"/>
      <c r="K185" s="80"/>
      <c r="L185" s="80"/>
      <c r="M185" s="80"/>
      <c r="N185" s="80"/>
      <c r="O185" s="80"/>
      <c r="P185" s="80"/>
      <c r="Q185" s="79"/>
      <c r="R185" s="80"/>
      <c r="S185" s="80"/>
      <c r="T185" s="79"/>
      <c r="U185" s="80"/>
      <c r="V185" s="79"/>
      <c r="W185" s="80"/>
      <c r="X185" s="79"/>
      <c r="Y185" s="80"/>
      <c r="Z185" s="80"/>
      <c r="AA185" s="80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80"/>
      <c r="AM185" s="80"/>
      <c r="AN185" s="79"/>
      <c r="AO185" s="80"/>
      <c r="AP185" s="79"/>
      <c r="AQ185" s="80"/>
      <c r="AR185" s="79"/>
      <c r="AS185" s="80"/>
      <c r="AT185" s="80"/>
      <c r="AU185" s="79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79"/>
      <c r="BM185" s="80"/>
      <c r="BN185" s="80"/>
      <c r="BO185" s="66">
        <v>-0.32</v>
      </c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  <c r="CB185" s="80"/>
      <c r="CC185" s="80"/>
      <c r="CD185" s="81">
        <f t="shared" si="16"/>
        <v>0</v>
      </c>
    </row>
    <row r="186" spans="1:82" ht="15" customHeight="1">
      <c r="A186" s="44" t="s">
        <v>147</v>
      </c>
      <c r="B186" s="45">
        <v>40161</v>
      </c>
      <c r="C186" s="115" t="s">
        <v>494</v>
      </c>
      <c r="D186" s="147" t="s">
        <v>483</v>
      </c>
      <c r="E186" s="66">
        <v>-19.5</v>
      </c>
      <c r="F186" s="80"/>
      <c r="G186" s="79"/>
      <c r="H186" s="79"/>
      <c r="I186" s="79"/>
      <c r="J186" s="79"/>
      <c r="K186" s="80"/>
      <c r="L186" s="80"/>
      <c r="M186" s="80"/>
      <c r="N186" s="80"/>
      <c r="O186" s="80"/>
      <c r="P186" s="80"/>
      <c r="Q186" s="79"/>
      <c r="R186" s="80"/>
      <c r="S186" s="80"/>
      <c r="T186" s="79"/>
      <c r="U186" s="80"/>
      <c r="V186" s="79"/>
      <c r="W186" s="80"/>
      <c r="X186" s="79"/>
      <c r="Y186" s="80"/>
      <c r="Z186" s="80"/>
      <c r="AA186" s="80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80"/>
      <c r="AM186" s="80"/>
      <c r="AN186" s="79"/>
      <c r="AO186" s="80"/>
      <c r="AP186" s="79"/>
      <c r="AQ186" s="80"/>
      <c r="AR186" s="79"/>
      <c r="AS186" s="80"/>
      <c r="AT186" s="80"/>
      <c r="AU186" s="79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79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66">
        <v>-19.5</v>
      </c>
      <c r="BY186" s="80"/>
      <c r="BZ186" s="80"/>
      <c r="CA186" s="80"/>
      <c r="CB186" s="80"/>
      <c r="CC186" s="80"/>
      <c r="CD186" s="81">
        <f t="shared" si="16"/>
        <v>0</v>
      </c>
    </row>
    <row r="187" spans="1:82" ht="15" customHeight="1">
      <c r="A187" s="44" t="s">
        <v>147</v>
      </c>
      <c r="B187" s="45">
        <v>40161</v>
      </c>
      <c r="C187" s="46" t="s">
        <v>119</v>
      </c>
      <c r="D187" s="124" t="s">
        <v>445</v>
      </c>
      <c r="E187" s="66">
        <v>-1.2</v>
      </c>
      <c r="F187" s="80"/>
      <c r="G187" s="79"/>
      <c r="H187" s="79"/>
      <c r="I187" s="79"/>
      <c r="J187" s="79"/>
      <c r="K187" s="80"/>
      <c r="L187" s="80"/>
      <c r="M187" s="80"/>
      <c r="N187" s="80"/>
      <c r="O187" s="80"/>
      <c r="P187" s="80"/>
      <c r="Q187" s="79"/>
      <c r="R187" s="80"/>
      <c r="S187" s="80"/>
      <c r="T187" s="79"/>
      <c r="U187" s="80"/>
      <c r="V187" s="79"/>
      <c r="W187" s="80"/>
      <c r="X187" s="79"/>
      <c r="Y187" s="80"/>
      <c r="Z187" s="80"/>
      <c r="AA187" s="80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80"/>
      <c r="AM187" s="80"/>
      <c r="AN187" s="79"/>
      <c r="AO187" s="80"/>
      <c r="AP187" s="79"/>
      <c r="AQ187" s="80"/>
      <c r="AR187" s="79"/>
      <c r="AS187" s="80"/>
      <c r="AT187" s="80"/>
      <c r="AU187" s="79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79"/>
      <c r="BM187" s="80"/>
      <c r="BN187" s="66">
        <v>-1.2</v>
      </c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  <c r="CB187" s="80"/>
      <c r="CC187" s="80"/>
      <c r="CD187" s="81">
        <f t="shared" si="16"/>
        <v>0</v>
      </c>
    </row>
    <row r="188" spans="1:82" ht="15" customHeight="1">
      <c r="A188" s="44" t="s">
        <v>147</v>
      </c>
      <c r="B188" s="45">
        <v>40161</v>
      </c>
      <c r="C188" s="46" t="s">
        <v>129</v>
      </c>
      <c r="D188" s="124" t="s">
        <v>445</v>
      </c>
      <c r="E188" s="66">
        <v>-0.24</v>
      </c>
      <c r="F188" s="80"/>
      <c r="G188" s="79"/>
      <c r="H188" s="79"/>
      <c r="I188" s="79"/>
      <c r="J188" s="79"/>
      <c r="K188" s="80"/>
      <c r="L188" s="80"/>
      <c r="M188" s="80"/>
      <c r="N188" s="80"/>
      <c r="O188" s="80"/>
      <c r="P188" s="80"/>
      <c r="Q188" s="79"/>
      <c r="R188" s="80"/>
      <c r="S188" s="80"/>
      <c r="T188" s="79"/>
      <c r="U188" s="80"/>
      <c r="V188" s="79"/>
      <c r="W188" s="80"/>
      <c r="X188" s="79"/>
      <c r="Y188" s="80"/>
      <c r="Z188" s="80"/>
      <c r="AA188" s="80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80"/>
      <c r="AM188" s="80"/>
      <c r="AN188" s="79"/>
      <c r="AO188" s="80"/>
      <c r="AP188" s="79"/>
      <c r="AQ188" s="80"/>
      <c r="AR188" s="79"/>
      <c r="AS188" s="80"/>
      <c r="AT188" s="80"/>
      <c r="AU188" s="79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79"/>
      <c r="BM188" s="80"/>
      <c r="BN188" s="80"/>
      <c r="BO188" s="80"/>
      <c r="BP188" s="66">
        <v>-0.24</v>
      </c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  <c r="CB188" s="80"/>
      <c r="CC188" s="80"/>
      <c r="CD188" s="81">
        <f t="shared" si="16"/>
        <v>0</v>
      </c>
    </row>
    <row r="189" spans="1:82" ht="15" customHeight="1">
      <c r="A189" s="44" t="s">
        <v>147</v>
      </c>
      <c r="B189" s="45">
        <v>40161</v>
      </c>
      <c r="C189" s="46" t="s">
        <v>17</v>
      </c>
      <c r="D189" s="124" t="s">
        <v>445</v>
      </c>
      <c r="E189" s="66">
        <v>-0.32</v>
      </c>
      <c r="F189" s="80"/>
      <c r="G189" s="79"/>
      <c r="H189" s="79"/>
      <c r="I189" s="79"/>
      <c r="J189" s="79"/>
      <c r="K189" s="80"/>
      <c r="L189" s="80"/>
      <c r="M189" s="80"/>
      <c r="N189" s="80"/>
      <c r="O189" s="80"/>
      <c r="P189" s="80"/>
      <c r="Q189" s="79"/>
      <c r="R189" s="80"/>
      <c r="S189" s="80"/>
      <c r="T189" s="79"/>
      <c r="U189" s="80"/>
      <c r="V189" s="79"/>
      <c r="W189" s="80"/>
      <c r="X189" s="79"/>
      <c r="Y189" s="80"/>
      <c r="Z189" s="80"/>
      <c r="AA189" s="80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80"/>
      <c r="AM189" s="80"/>
      <c r="AN189" s="79"/>
      <c r="AO189" s="80"/>
      <c r="AP189" s="79"/>
      <c r="AQ189" s="80"/>
      <c r="AR189" s="79"/>
      <c r="AS189" s="80"/>
      <c r="AT189" s="80"/>
      <c r="AU189" s="79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79"/>
      <c r="BM189" s="80"/>
      <c r="BN189" s="80"/>
      <c r="BO189" s="66">
        <v>-0.32</v>
      </c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  <c r="CB189" s="80"/>
      <c r="CC189" s="80"/>
      <c r="CD189" s="81">
        <f t="shared" si="16"/>
        <v>0</v>
      </c>
    </row>
    <row r="190" spans="1:82" ht="15" customHeight="1">
      <c r="A190" s="52" t="s">
        <v>146</v>
      </c>
      <c r="B190" s="45">
        <v>40161</v>
      </c>
      <c r="C190" s="46" t="s">
        <v>310</v>
      </c>
      <c r="D190" s="124" t="s">
        <v>328</v>
      </c>
      <c r="E190" s="66">
        <v>-85.36</v>
      </c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79"/>
      <c r="W190" s="80"/>
      <c r="X190" s="79"/>
      <c r="Y190" s="80"/>
      <c r="Z190" s="80"/>
      <c r="AA190" s="80"/>
      <c r="AB190" s="79"/>
      <c r="AC190" s="79"/>
      <c r="AD190" s="79"/>
      <c r="AE190" s="79"/>
      <c r="AF190" s="79"/>
      <c r="AG190" s="80"/>
      <c r="AH190" s="79"/>
      <c r="AI190" s="79"/>
      <c r="AJ190" s="79"/>
      <c r="AK190" s="80"/>
      <c r="AL190" s="80"/>
      <c r="AM190" s="80"/>
      <c r="AN190" s="79"/>
      <c r="AO190" s="80"/>
      <c r="AP190" s="79"/>
      <c r="AQ190" s="80"/>
      <c r="AR190" s="79"/>
      <c r="AS190" s="80"/>
      <c r="AT190" s="80"/>
      <c r="AU190" s="79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66">
        <v>-85.36</v>
      </c>
      <c r="BL190" s="116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66">
        <v>-85.36</v>
      </c>
      <c r="CC190" s="80"/>
      <c r="CD190" s="81">
        <f t="shared" si="16"/>
        <v>0</v>
      </c>
    </row>
    <row r="191" spans="1:82" ht="15" customHeight="1">
      <c r="A191" s="52" t="s">
        <v>146</v>
      </c>
      <c r="B191" s="45">
        <v>40161</v>
      </c>
      <c r="C191" s="46" t="s">
        <v>310</v>
      </c>
      <c r="D191" s="124" t="s">
        <v>329</v>
      </c>
      <c r="E191" s="66">
        <v>-23.7</v>
      </c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79"/>
      <c r="W191" s="80"/>
      <c r="X191" s="79"/>
      <c r="Y191" s="80"/>
      <c r="Z191" s="80"/>
      <c r="AA191" s="80"/>
      <c r="AB191" s="79"/>
      <c r="AC191" s="79"/>
      <c r="AD191" s="79"/>
      <c r="AE191" s="79"/>
      <c r="AF191" s="79"/>
      <c r="AG191" s="80"/>
      <c r="AH191" s="79"/>
      <c r="AI191" s="79"/>
      <c r="AJ191" s="79"/>
      <c r="AK191" s="80"/>
      <c r="AL191" s="80"/>
      <c r="AM191" s="80"/>
      <c r="AN191" s="79"/>
      <c r="AO191" s="80"/>
      <c r="AP191" s="79"/>
      <c r="AQ191" s="80"/>
      <c r="AR191" s="79"/>
      <c r="AS191" s="80"/>
      <c r="AT191" s="80"/>
      <c r="AU191" s="79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66">
        <v>-23.7</v>
      </c>
      <c r="BL191" s="116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66">
        <v>-23.7</v>
      </c>
      <c r="CC191" s="80"/>
      <c r="CD191" s="81">
        <f t="shared" si="16"/>
        <v>0</v>
      </c>
    </row>
    <row r="192" spans="1:82" ht="15" customHeight="1">
      <c r="A192" s="44" t="s">
        <v>147</v>
      </c>
      <c r="B192" s="45">
        <v>40162</v>
      </c>
      <c r="C192" s="115" t="s">
        <v>494</v>
      </c>
      <c r="D192" s="147" t="s">
        <v>483</v>
      </c>
      <c r="E192" s="66">
        <v>-18</v>
      </c>
      <c r="F192" s="80"/>
      <c r="G192" s="79"/>
      <c r="H192" s="79"/>
      <c r="I192" s="79"/>
      <c r="J192" s="79"/>
      <c r="K192" s="80"/>
      <c r="L192" s="80"/>
      <c r="M192" s="80"/>
      <c r="N192" s="80"/>
      <c r="O192" s="80"/>
      <c r="P192" s="80"/>
      <c r="Q192" s="79"/>
      <c r="R192" s="80"/>
      <c r="S192" s="80"/>
      <c r="T192" s="79"/>
      <c r="U192" s="80"/>
      <c r="V192" s="79"/>
      <c r="W192" s="80"/>
      <c r="X192" s="79"/>
      <c r="Y192" s="80"/>
      <c r="Z192" s="80"/>
      <c r="AA192" s="80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80"/>
      <c r="AM192" s="80"/>
      <c r="AN192" s="79"/>
      <c r="AO192" s="80"/>
      <c r="AP192" s="79"/>
      <c r="AQ192" s="80"/>
      <c r="AR192" s="79"/>
      <c r="AS192" s="80"/>
      <c r="AT192" s="80"/>
      <c r="AU192" s="79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79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66">
        <v>-18</v>
      </c>
      <c r="BY192" s="80"/>
      <c r="BZ192" s="80"/>
      <c r="CA192" s="80"/>
      <c r="CB192" s="80"/>
      <c r="CC192" s="80"/>
      <c r="CD192" s="81">
        <f t="shared" si="16"/>
        <v>0</v>
      </c>
    </row>
    <row r="193" spans="1:82" ht="15" customHeight="1">
      <c r="A193" s="44" t="s">
        <v>147</v>
      </c>
      <c r="B193" s="45">
        <v>40162</v>
      </c>
      <c r="C193" s="46" t="s">
        <v>119</v>
      </c>
      <c r="D193" s="124" t="s">
        <v>445</v>
      </c>
      <c r="E193" s="66">
        <v>-1.2</v>
      </c>
      <c r="F193" s="80"/>
      <c r="G193" s="79"/>
      <c r="H193" s="79"/>
      <c r="I193" s="79"/>
      <c r="J193" s="79"/>
      <c r="K193" s="80"/>
      <c r="L193" s="80"/>
      <c r="M193" s="80"/>
      <c r="N193" s="80"/>
      <c r="O193" s="80"/>
      <c r="P193" s="80"/>
      <c r="Q193" s="79"/>
      <c r="R193" s="80"/>
      <c r="S193" s="80"/>
      <c r="T193" s="79"/>
      <c r="U193" s="80"/>
      <c r="V193" s="79"/>
      <c r="W193" s="80"/>
      <c r="X193" s="79"/>
      <c r="Y193" s="80"/>
      <c r="Z193" s="80"/>
      <c r="AA193" s="80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80"/>
      <c r="AM193" s="80"/>
      <c r="AN193" s="79"/>
      <c r="AO193" s="80"/>
      <c r="AP193" s="79"/>
      <c r="AQ193" s="80"/>
      <c r="AR193" s="79"/>
      <c r="AS193" s="80"/>
      <c r="AT193" s="80"/>
      <c r="AU193" s="79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79"/>
      <c r="BM193" s="80"/>
      <c r="BN193" s="66">
        <v>-1.2</v>
      </c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1">
        <f t="shared" si="16"/>
        <v>0</v>
      </c>
    </row>
    <row r="194" spans="1:82" ht="15" customHeight="1">
      <c r="A194" s="44" t="s">
        <v>147</v>
      </c>
      <c r="B194" s="45">
        <v>40162</v>
      </c>
      <c r="C194" s="46" t="s">
        <v>129</v>
      </c>
      <c r="D194" s="124" t="s">
        <v>445</v>
      </c>
      <c r="E194" s="66">
        <v>-0.24</v>
      </c>
      <c r="F194" s="80"/>
      <c r="G194" s="79"/>
      <c r="H194" s="79"/>
      <c r="I194" s="79"/>
      <c r="J194" s="79"/>
      <c r="K194" s="80"/>
      <c r="L194" s="80"/>
      <c r="M194" s="80"/>
      <c r="N194" s="80"/>
      <c r="O194" s="80"/>
      <c r="P194" s="80"/>
      <c r="Q194" s="79"/>
      <c r="R194" s="80"/>
      <c r="S194" s="80"/>
      <c r="T194" s="79"/>
      <c r="U194" s="80"/>
      <c r="V194" s="79"/>
      <c r="W194" s="80"/>
      <c r="X194" s="79"/>
      <c r="Y194" s="80"/>
      <c r="Z194" s="80"/>
      <c r="AA194" s="80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80"/>
      <c r="AM194" s="80"/>
      <c r="AN194" s="79"/>
      <c r="AO194" s="80"/>
      <c r="AP194" s="79"/>
      <c r="AQ194" s="80"/>
      <c r="AR194" s="79"/>
      <c r="AS194" s="80"/>
      <c r="AT194" s="80"/>
      <c r="AU194" s="79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79"/>
      <c r="BM194" s="80"/>
      <c r="BN194" s="80"/>
      <c r="BO194" s="80"/>
      <c r="BP194" s="66">
        <v>-0.24</v>
      </c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  <c r="CB194" s="80"/>
      <c r="CC194" s="80"/>
      <c r="CD194" s="81">
        <f t="shared" si="16"/>
        <v>0</v>
      </c>
    </row>
    <row r="195" spans="1:82" ht="15" customHeight="1">
      <c r="A195" s="44" t="s">
        <v>147</v>
      </c>
      <c r="B195" s="45">
        <v>40162</v>
      </c>
      <c r="C195" s="46" t="s">
        <v>17</v>
      </c>
      <c r="D195" s="124" t="s">
        <v>445</v>
      </c>
      <c r="E195" s="66">
        <v>-0.32</v>
      </c>
      <c r="F195" s="80"/>
      <c r="G195" s="79"/>
      <c r="H195" s="79"/>
      <c r="I195" s="79"/>
      <c r="J195" s="79"/>
      <c r="K195" s="80"/>
      <c r="L195" s="80"/>
      <c r="M195" s="80"/>
      <c r="N195" s="80"/>
      <c r="O195" s="80"/>
      <c r="P195" s="80"/>
      <c r="Q195" s="79"/>
      <c r="R195" s="80"/>
      <c r="S195" s="80"/>
      <c r="T195" s="79"/>
      <c r="U195" s="80"/>
      <c r="V195" s="79"/>
      <c r="W195" s="80"/>
      <c r="X195" s="79"/>
      <c r="Y195" s="80"/>
      <c r="Z195" s="80"/>
      <c r="AA195" s="80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80"/>
      <c r="AM195" s="80"/>
      <c r="AN195" s="79"/>
      <c r="AO195" s="80"/>
      <c r="AP195" s="79"/>
      <c r="AQ195" s="80"/>
      <c r="AR195" s="79"/>
      <c r="AS195" s="80"/>
      <c r="AT195" s="80"/>
      <c r="AU195" s="79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79"/>
      <c r="BM195" s="80"/>
      <c r="BN195" s="80"/>
      <c r="BO195" s="66">
        <v>-0.32</v>
      </c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1">
        <f t="shared" si="16"/>
        <v>0</v>
      </c>
    </row>
    <row r="196" spans="1:82" ht="15" customHeight="1">
      <c r="A196" s="44" t="s">
        <v>147</v>
      </c>
      <c r="B196" s="45">
        <v>40162</v>
      </c>
      <c r="C196" s="115" t="s">
        <v>494</v>
      </c>
      <c r="D196" s="147" t="s">
        <v>483</v>
      </c>
      <c r="E196" s="66">
        <v>-68</v>
      </c>
      <c r="F196" s="80"/>
      <c r="G196" s="79"/>
      <c r="H196" s="79"/>
      <c r="I196" s="79"/>
      <c r="J196" s="79"/>
      <c r="K196" s="80"/>
      <c r="L196" s="80"/>
      <c r="M196" s="80"/>
      <c r="N196" s="80"/>
      <c r="O196" s="80"/>
      <c r="P196" s="80"/>
      <c r="Q196" s="79"/>
      <c r="R196" s="80"/>
      <c r="S196" s="80"/>
      <c r="T196" s="79"/>
      <c r="U196" s="80"/>
      <c r="V196" s="79"/>
      <c r="W196" s="80"/>
      <c r="X196" s="79"/>
      <c r="Y196" s="80"/>
      <c r="Z196" s="80"/>
      <c r="AA196" s="80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80"/>
      <c r="AM196" s="80"/>
      <c r="AN196" s="79"/>
      <c r="AO196" s="80"/>
      <c r="AP196" s="79"/>
      <c r="AQ196" s="80"/>
      <c r="AR196" s="79"/>
      <c r="AS196" s="80"/>
      <c r="AT196" s="80"/>
      <c r="AU196" s="79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79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66">
        <v>-68</v>
      </c>
      <c r="BY196" s="80"/>
      <c r="BZ196" s="80"/>
      <c r="CA196" s="80"/>
      <c r="CB196" s="80"/>
      <c r="CC196" s="80"/>
      <c r="CD196" s="81">
        <f t="shared" si="16"/>
        <v>0</v>
      </c>
    </row>
    <row r="197" spans="1:82" ht="15" customHeight="1">
      <c r="A197" s="44" t="s">
        <v>147</v>
      </c>
      <c r="B197" s="45">
        <v>40162</v>
      </c>
      <c r="C197" s="46" t="s">
        <v>119</v>
      </c>
      <c r="D197" s="124" t="s">
        <v>445</v>
      </c>
      <c r="E197" s="66">
        <v>-2.4</v>
      </c>
      <c r="F197" s="80"/>
      <c r="G197" s="79"/>
      <c r="H197" s="79"/>
      <c r="I197" s="79"/>
      <c r="J197" s="79"/>
      <c r="K197" s="80"/>
      <c r="L197" s="80"/>
      <c r="M197" s="80"/>
      <c r="N197" s="80"/>
      <c r="O197" s="80"/>
      <c r="P197" s="80"/>
      <c r="Q197" s="79"/>
      <c r="R197" s="80"/>
      <c r="S197" s="80"/>
      <c r="T197" s="79"/>
      <c r="U197" s="80"/>
      <c r="V197" s="79"/>
      <c r="W197" s="80"/>
      <c r="X197" s="79"/>
      <c r="Y197" s="80"/>
      <c r="Z197" s="80"/>
      <c r="AA197" s="80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80"/>
      <c r="AM197" s="80"/>
      <c r="AN197" s="79"/>
      <c r="AO197" s="80"/>
      <c r="AP197" s="79"/>
      <c r="AQ197" s="80"/>
      <c r="AR197" s="79"/>
      <c r="AS197" s="80"/>
      <c r="AT197" s="80"/>
      <c r="AU197" s="79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79"/>
      <c r="BM197" s="80"/>
      <c r="BN197" s="66">
        <v>-2.4</v>
      </c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  <c r="CB197" s="80"/>
      <c r="CC197" s="80"/>
      <c r="CD197" s="81">
        <f t="shared" si="16"/>
        <v>0</v>
      </c>
    </row>
    <row r="198" spans="1:82" ht="15" customHeight="1">
      <c r="A198" s="44" t="s">
        <v>147</v>
      </c>
      <c r="B198" s="45">
        <v>40162</v>
      </c>
      <c r="C198" s="46" t="s">
        <v>129</v>
      </c>
      <c r="D198" s="124" t="s">
        <v>445</v>
      </c>
      <c r="E198" s="66">
        <v>-0.49</v>
      </c>
      <c r="F198" s="80"/>
      <c r="G198" s="79"/>
      <c r="H198" s="79"/>
      <c r="I198" s="79"/>
      <c r="J198" s="79"/>
      <c r="K198" s="80"/>
      <c r="L198" s="80"/>
      <c r="M198" s="80"/>
      <c r="N198" s="80"/>
      <c r="O198" s="80"/>
      <c r="P198" s="80"/>
      <c r="Q198" s="79"/>
      <c r="R198" s="80"/>
      <c r="S198" s="80"/>
      <c r="T198" s="79"/>
      <c r="U198" s="80"/>
      <c r="V198" s="79"/>
      <c r="W198" s="80"/>
      <c r="X198" s="79"/>
      <c r="Y198" s="80"/>
      <c r="Z198" s="80"/>
      <c r="AA198" s="80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80"/>
      <c r="AM198" s="80"/>
      <c r="AN198" s="79"/>
      <c r="AO198" s="80"/>
      <c r="AP198" s="79"/>
      <c r="AQ198" s="80"/>
      <c r="AR198" s="79"/>
      <c r="AS198" s="80"/>
      <c r="AT198" s="80"/>
      <c r="AU198" s="79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79"/>
      <c r="BM198" s="80"/>
      <c r="BN198" s="80"/>
      <c r="BO198" s="80"/>
      <c r="BP198" s="66">
        <v>-0.49</v>
      </c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  <c r="CB198" s="80"/>
      <c r="CC198" s="80"/>
      <c r="CD198" s="81">
        <f t="shared" si="16"/>
        <v>0</v>
      </c>
    </row>
    <row r="199" spans="1:82" ht="15" customHeight="1">
      <c r="A199" s="44" t="s">
        <v>147</v>
      </c>
      <c r="B199" s="45">
        <v>40162</v>
      </c>
      <c r="C199" s="46" t="s">
        <v>17</v>
      </c>
      <c r="D199" s="124" t="s">
        <v>445</v>
      </c>
      <c r="E199" s="66">
        <v>-0.64</v>
      </c>
      <c r="F199" s="80"/>
      <c r="G199" s="79"/>
      <c r="H199" s="79"/>
      <c r="I199" s="79"/>
      <c r="J199" s="79"/>
      <c r="K199" s="80"/>
      <c r="L199" s="80"/>
      <c r="M199" s="80"/>
      <c r="N199" s="80"/>
      <c r="O199" s="80"/>
      <c r="P199" s="80"/>
      <c r="Q199" s="79"/>
      <c r="R199" s="80"/>
      <c r="S199" s="80"/>
      <c r="T199" s="79"/>
      <c r="U199" s="80"/>
      <c r="V199" s="79"/>
      <c r="W199" s="80"/>
      <c r="X199" s="79"/>
      <c r="Y199" s="80"/>
      <c r="Z199" s="80"/>
      <c r="AA199" s="80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80"/>
      <c r="AM199" s="80"/>
      <c r="AN199" s="79"/>
      <c r="AO199" s="80"/>
      <c r="AP199" s="79"/>
      <c r="AQ199" s="80"/>
      <c r="AR199" s="79"/>
      <c r="AS199" s="80"/>
      <c r="AT199" s="80"/>
      <c r="AU199" s="79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79"/>
      <c r="BM199" s="80"/>
      <c r="BN199" s="80"/>
      <c r="BO199" s="66">
        <v>-0.64</v>
      </c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  <c r="CB199" s="80"/>
      <c r="CC199" s="80"/>
      <c r="CD199" s="81">
        <f t="shared" si="16"/>
        <v>0</v>
      </c>
    </row>
    <row r="200" spans="1:82" ht="15" customHeight="1">
      <c r="A200" s="44" t="s">
        <v>147</v>
      </c>
      <c r="B200" s="45">
        <v>40162</v>
      </c>
      <c r="C200" s="46" t="s">
        <v>217</v>
      </c>
      <c r="D200" s="128"/>
      <c r="E200" s="66">
        <v>80</v>
      </c>
      <c r="F200" s="80"/>
      <c r="G200" s="79"/>
      <c r="H200" s="79"/>
      <c r="I200" s="79"/>
      <c r="J200" s="79"/>
      <c r="K200" s="80"/>
      <c r="L200" s="80"/>
      <c r="M200" s="80"/>
      <c r="N200" s="80"/>
      <c r="O200" s="80"/>
      <c r="P200" s="80"/>
      <c r="Q200" s="79"/>
      <c r="R200" s="66">
        <v>80</v>
      </c>
      <c r="S200" s="80"/>
      <c r="T200" s="79"/>
      <c r="U200" s="80"/>
      <c r="V200" s="79"/>
      <c r="W200" s="80"/>
      <c r="X200" s="79"/>
      <c r="Y200" s="80"/>
      <c r="Z200" s="80"/>
      <c r="AA200" s="80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80"/>
      <c r="AM200" s="80"/>
      <c r="AN200" s="79"/>
      <c r="AO200" s="80"/>
      <c r="AP200" s="79"/>
      <c r="AQ200" s="80"/>
      <c r="AR200" s="79"/>
      <c r="AS200" s="80"/>
      <c r="AT200" s="80"/>
      <c r="AU200" s="79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79"/>
      <c r="BM200" s="80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66">
        <v>80</v>
      </c>
      <c r="CB200" s="80"/>
      <c r="CC200" s="80"/>
      <c r="CD200" s="81">
        <f t="shared" si="16"/>
        <v>0</v>
      </c>
    </row>
    <row r="201" spans="1:82" ht="15" customHeight="1">
      <c r="A201" s="44" t="s">
        <v>147</v>
      </c>
      <c r="B201" s="45">
        <v>40162</v>
      </c>
      <c r="C201" s="46" t="s">
        <v>370</v>
      </c>
      <c r="D201" s="128"/>
      <c r="E201" s="66">
        <v>-300</v>
      </c>
      <c r="F201" s="80"/>
      <c r="G201" s="79"/>
      <c r="H201" s="79"/>
      <c r="I201" s="79"/>
      <c r="J201" s="79"/>
      <c r="K201" s="80"/>
      <c r="L201" s="80"/>
      <c r="M201" s="80"/>
      <c r="N201" s="80"/>
      <c r="O201" s="80"/>
      <c r="P201" s="80"/>
      <c r="Q201" s="79"/>
      <c r="R201" s="80"/>
      <c r="S201" s="80"/>
      <c r="T201" s="79"/>
      <c r="U201" s="80"/>
      <c r="V201" s="79"/>
      <c r="W201" s="80"/>
      <c r="X201" s="79"/>
      <c r="Y201" s="80"/>
      <c r="Z201" s="80"/>
      <c r="AA201" s="80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80"/>
      <c r="AM201" s="80"/>
      <c r="AN201" s="79"/>
      <c r="AO201" s="80"/>
      <c r="AP201" s="79"/>
      <c r="AQ201" s="80"/>
      <c r="AR201" s="79"/>
      <c r="AS201" s="80"/>
      <c r="AT201" s="80"/>
      <c r="AU201" s="79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79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66">
        <v>-300</v>
      </c>
      <c r="CB201" s="80"/>
      <c r="CC201" s="80"/>
      <c r="CD201" s="81">
        <f t="shared" si="16"/>
        <v>-300</v>
      </c>
    </row>
    <row r="202" spans="1:82" ht="15" customHeight="1">
      <c r="A202" s="52" t="s">
        <v>146</v>
      </c>
      <c r="B202" s="45">
        <v>40162</v>
      </c>
      <c r="C202" s="46" t="s">
        <v>371</v>
      </c>
      <c r="D202" s="124"/>
      <c r="E202" s="66">
        <v>300</v>
      </c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79"/>
      <c r="W202" s="80"/>
      <c r="X202" s="79"/>
      <c r="Y202" s="80"/>
      <c r="Z202" s="80"/>
      <c r="AA202" s="80"/>
      <c r="AB202" s="79"/>
      <c r="AC202" s="79"/>
      <c r="AD202" s="79"/>
      <c r="AE202" s="79"/>
      <c r="AF202" s="79"/>
      <c r="AG202" s="80"/>
      <c r="AH202" s="79"/>
      <c r="AI202" s="80"/>
      <c r="AJ202" s="79"/>
      <c r="AK202" s="80"/>
      <c r="AL202" s="80"/>
      <c r="AM202" s="80"/>
      <c r="AN202" s="79"/>
      <c r="AO202" s="80"/>
      <c r="AP202" s="79"/>
      <c r="AQ202" s="80"/>
      <c r="AR202" s="79"/>
      <c r="AS202" s="80"/>
      <c r="AT202" s="80"/>
      <c r="AU202" s="79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79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  <c r="CB202" s="66">
        <v>300</v>
      </c>
      <c r="CC202" s="80"/>
      <c r="CD202" s="81">
        <f t="shared" si="16"/>
        <v>300</v>
      </c>
    </row>
    <row r="203" spans="1:82" ht="15" customHeight="1">
      <c r="A203" s="52" t="s">
        <v>146</v>
      </c>
      <c r="B203" s="45">
        <v>40162</v>
      </c>
      <c r="C203" s="46" t="s">
        <v>310</v>
      </c>
      <c r="D203" s="124" t="s">
        <v>324</v>
      </c>
      <c r="E203" s="66">
        <v>-39.93</v>
      </c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79"/>
      <c r="W203" s="80"/>
      <c r="X203" s="79"/>
      <c r="Y203" s="80"/>
      <c r="Z203" s="80"/>
      <c r="AA203" s="80"/>
      <c r="AB203" s="79"/>
      <c r="AC203" s="79"/>
      <c r="AD203" s="79"/>
      <c r="AE203" s="79"/>
      <c r="AF203" s="79"/>
      <c r="AG203" s="80"/>
      <c r="AH203" s="79"/>
      <c r="AI203" s="79"/>
      <c r="AJ203" s="79"/>
      <c r="AK203" s="80"/>
      <c r="AL203" s="80"/>
      <c r="AM203" s="80"/>
      <c r="AN203" s="79"/>
      <c r="AO203" s="80"/>
      <c r="AP203" s="79"/>
      <c r="AQ203" s="80"/>
      <c r="AR203" s="79"/>
      <c r="AS203" s="80"/>
      <c r="AT203" s="80"/>
      <c r="AU203" s="79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66">
        <v>-39.93</v>
      </c>
      <c r="BL203" s="116"/>
      <c r="BM203" s="80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  <c r="CB203" s="66">
        <v>-39.93</v>
      </c>
      <c r="CC203" s="80"/>
      <c r="CD203" s="81">
        <f t="shared" si="16"/>
        <v>0</v>
      </c>
    </row>
    <row r="204" spans="1:82" ht="15" customHeight="1">
      <c r="A204" s="52" t="s">
        <v>146</v>
      </c>
      <c r="B204" s="45">
        <v>40162</v>
      </c>
      <c r="C204" s="46" t="s">
        <v>310</v>
      </c>
      <c r="D204" s="124" t="s">
        <v>325</v>
      </c>
      <c r="E204" s="66">
        <v>-45.24</v>
      </c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79"/>
      <c r="W204" s="80"/>
      <c r="X204" s="79"/>
      <c r="Y204" s="80"/>
      <c r="Z204" s="80"/>
      <c r="AA204" s="80"/>
      <c r="AB204" s="79"/>
      <c r="AC204" s="79"/>
      <c r="AD204" s="79"/>
      <c r="AE204" s="79"/>
      <c r="AF204" s="79"/>
      <c r="AG204" s="80"/>
      <c r="AH204" s="79"/>
      <c r="AI204" s="79"/>
      <c r="AJ204" s="79"/>
      <c r="AK204" s="80"/>
      <c r="AL204" s="80"/>
      <c r="AM204" s="80"/>
      <c r="AN204" s="79"/>
      <c r="AO204" s="80"/>
      <c r="AP204" s="79"/>
      <c r="AQ204" s="80"/>
      <c r="AR204" s="79"/>
      <c r="AS204" s="80"/>
      <c r="AT204" s="80"/>
      <c r="AU204" s="79"/>
      <c r="AV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66">
        <v>-45.24</v>
      </c>
      <c r="BL204" s="116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  <c r="CB204" s="66">
        <v>-45.24</v>
      </c>
      <c r="CC204" s="80"/>
      <c r="CD204" s="81">
        <f t="shared" si="16"/>
        <v>0</v>
      </c>
    </row>
    <row r="205" spans="1:82" ht="15" customHeight="1">
      <c r="A205" s="52" t="s">
        <v>146</v>
      </c>
      <c r="B205" s="45">
        <v>40162</v>
      </c>
      <c r="C205" s="46" t="s">
        <v>333</v>
      </c>
      <c r="D205" s="124" t="s">
        <v>334</v>
      </c>
      <c r="E205" s="66">
        <v>-48.6</v>
      </c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79"/>
      <c r="W205" s="80"/>
      <c r="X205" s="79"/>
      <c r="Y205" s="80"/>
      <c r="Z205" s="80"/>
      <c r="AA205" s="80"/>
      <c r="AB205" s="79"/>
      <c r="AC205" s="79"/>
      <c r="AD205" s="79"/>
      <c r="AE205" s="79"/>
      <c r="AF205" s="79"/>
      <c r="AG205" s="80"/>
      <c r="AH205" s="79"/>
      <c r="AI205" s="79"/>
      <c r="AJ205" s="79"/>
      <c r="AK205" s="80"/>
      <c r="AL205" s="80"/>
      <c r="AM205" s="80"/>
      <c r="AN205" s="79"/>
      <c r="AO205" s="80"/>
      <c r="AP205" s="79"/>
      <c r="AQ205" s="80"/>
      <c r="AR205" s="79"/>
      <c r="AS205" s="80"/>
      <c r="AT205" s="80"/>
      <c r="AU205" s="79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66">
        <v>-48.6</v>
      </c>
      <c r="BL205" s="116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  <c r="CB205" s="66">
        <v>-48.6</v>
      </c>
      <c r="CC205" s="80"/>
      <c r="CD205" s="81">
        <f t="shared" si="16"/>
        <v>0</v>
      </c>
    </row>
    <row r="206" spans="1:82" ht="15" customHeight="1">
      <c r="A206" s="44" t="s">
        <v>147</v>
      </c>
      <c r="B206" s="45">
        <v>40163</v>
      </c>
      <c r="C206" s="115" t="s">
        <v>494</v>
      </c>
      <c r="D206" s="147" t="s">
        <v>483</v>
      </c>
      <c r="E206" s="66">
        <v>-18</v>
      </c>
      <c r="F206" s="80"/>
      <c r="G206" s="79"/>
      <c r="H206" s="79"/>
      <c r="I206" s="79"/>
      <c r="J206" s="79"/>
      <c r="K206" s="80"/>
      <c r="L206" s="80"/>
      <c r="M206" s="80"/>
      <c r="N206" s="80"/>
      <c r="O206" s="80"/>
      <c r="P206" s="80"/>
      <c r="Q206" s="79"/>
      <c r="R206" s="80"/>
      <c r="S206" s="80"/>
      <c r="T206" s="79"/>
      <c r="U206" s="80"/>
      <c r="V206" s="79"/>
      <c r="W206" s="80"/>
      <c r="X206" s="79"/>
      <c r="Y206" s="80"/>
      <c r="Z206" s="80"/>
      <c r="AA206" s="80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80"/>
      <c r="AM206" s="80"/>
      <c r="AN206" s="79"/>
      <c r="AO206" s="80"/>
      <c r="AP206" s="79"/>
      <c r="AQ206" s="80"/>
      <c r="AR206" s="79"/>
      <c r="AS206" s="80"/>
      <c r="AT206" s="80"/>
      <c r="AU206" s="79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79"/>
      <c r="BM206" s="80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66">
        <v>-18</v>
      </c>
      <c r="BY206" s="80"/>
      <c r="BZ206" s="80"/>
      <c r="CA206" s="80"/>
      <c r="CB206" s="80"/>
      <c r="CC206" s="80"/>
      <c r="CD206" s="81">
        <f t="shared" si="16"/>
        <v>0</v>
      </c>
    </row>
    <row r="207" spans="1:82" ht="15" customHeight="1">
      <c r="A207" s="44" t="s">
        <v>147</v>
      </c>
      <c r="B207" s="45">
        <v>40163</v>
      </c>
      <c r="C207" s="46" t="s">
        <v>119</v>
      </c>
      <c r="D207" s="124" t="s">
        <v>445</v>
      </c>
      <c r="E207" s="66">
        <v>-1.2</v>
      </c>
      <c r="F207" s="80"/>
      <c r="G207" s="79"/>
      <c r="H207" s="79"/>
      <c r="I207" s="79"/>
      <c r="J207" s="79"/>
      <c r="K207" s="80"/>
      <c r="L207" s="80"/>
      <c r="M207" s="80"/>
      <c r="N207" s="80"/>
      <c r="O207" s="80"/>
      <c r="P207" s="80"/>
      <c r="Q207" s="79"/>
      <c r="R207" s="80"/>
      <c r="S207" s="80"/>
      <c r="T207" s="79"/>
      <c r="U207" s="80"/>
      <c r="V207" s="79"/>
      <c r="W207" s="80"/>
      <c r="X207" s="79"/>
      <c r="Y207" s="80"/>
      <c r="Z207" s="80"/>
      <c r="AA207" s="80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80"/>
      <c r="AM207" s="80"/>
      <c r="AN207" s="79"/>
      <c r="AO207" s="80"/>
      <c r="AP207" s="79"/>
      <c r="AQ207" s="80"/>
      <c r="AR207" s="79"/>
      <c r="AS207" s="80"/>
      <c r="AT207" s="80"/>
      <c r="AU207" s="79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79"/>
      <c r="BM207" s="80"/>
      <c r="BN207" s="66">
        <v>-1.2</v>
      </c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  <c r="CB207" s="80"/>
      <c r="CC207" s="80"/>
      <c r="CD207" s="81">
        <f t="shared" si="16"/>
        <v>0</v>
      </c>
    </row>
    <row r="208" spans="1:82" ht="15" customHeight="1">
      <c r="A208" s="44" t="s">
        <v>147</v>
      </c>
      <c r="B208" s="45">
        <v>40163</v>
      </c>
      <c r="C208" s="46" t="s">
        <v>129</v>
      </c>
      <c r="D208" s="124" t="s">
        <v>445</v>
      </c>
      <c r="E208" s="66">
        <v>-0.24</v>
      </c>
      <c r="F208" s="80"/>
      <c r="G208" s="79"/>
      <c r="H208" s="79"/>
      <c r="I208" s="79"/>
      <c r="J208" s="79"/>
      <c r="K208" s="80"/>
      <c r="L208" s="80"/>
      <c r="M208" s="80"/>
      <c r="N208" s="80"/>
      <c r="O208" s="80"/>
      <c r="P208" s="80"/>
      <c r="Q208" s="79"/>
      <c r="R208" s="80"/>
      <c r="S208" s="80"/>
      <c r="T208" s="79"/>
      <c r="U208" s="80"/>
      <c r="V208" s="79"/>
      <c r="W208" s="80"/>
      <c r="X208" s="79"/>
      <c r="Y208" s="80"/>
      <c r="Z208" s="80"/>
      <c r="AA208" s="80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80"/>
      <c r="AM208" s="80"/>
      <c r="AN208" s="79"/>
      <c r="AO208" s="80"/>
      <c r="AP208" s="79"/>
      <c r="AQ208" s="80"/>
      <c r="AR208" s="79"/>
      <c r="AS208" s="80"/>
      <c r="AT208" s="80"/>
      <c r="AU208" s="79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79"/>
      <c r="BM208" s="80"/>
      <c r="BN208" s="80"/>
      <c r="BO208" s="80"/>
      <c r="BP208" s="66">
        <v>-0.24</v>
      </c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1">
        <f t="shared" si="16"/>
        <v>0</v>
      </c>
    </row>
    <row r="209" spans="1:82" ht="15" customHeight="1">
      <c r="A209" s="44" t="s">
        <v>147</v>
      </c>
      <c r="B209" s="45">
        <v>40163</v>
      </c>
      <c r="C209" s="46" t="s">
        <v>17</v>
      </c>
      <c r="D209" s="124" t="s">
        <v>445</v>
      </c>
      <c r="E209" s="66">
        <v>-0.32</v>
      </c>
      <c r="F209" s="80"/>
      <c r="G209" s="79"/>
      <c r="H209" s="79"/>
      <c r="I209" s="79"/>
      <c r="J209" s="79"/>
      <c r="K209" s="80"/>
      <c r="L209" s="80"/>
      <c r="M209" s="80"/>
      <c r="N209" s="80"/>
      <c r="O209" s="80"/>
      <c r="P209" s="80"/>
      <c r="Q209" s="79"/>
      <c r="R209" s="80"/>
      <c r="S209" s="80"/>
      <c r="T209" s="79"/>
      <c r="U209" s="80"/>
      <c r="V209" s="79"/>
      <c r="W209" s="80"/>
      <c r="X209" s="79"/>
      <c r="Y209" s="80"/>
      <c r="Z209" s="80"/>
      <c r="AA209" s="80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80"/>
      <c r="AM209" s="80"/>
      <c r="AN209" s="79"/>
      <c r="AO209" s="80"/>
      <c r="AP209" s="79"/>
      <c r="AQ209" s="80"/>
      <c r="AR209" s="79"/>
      <c r="AS209" s="80"/>
      <c r="AT209" s="80"/>
      <c r="AU209" s="79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79"/>
      <c r="BM209" s="80"/>
      <c r="BN209" s="80"/>
      <c r="BO209" s="66">
        <v>-0.32</v>
      </c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1">
        <f t="shared" si="16"/>
        <v>0</v>
      </c>
    </row>
    <row r="210" spans="1:82" ht="15" customHeight="1">
      <c r="A210" s="44" t="s">
        <v>147</v>
      </c>
      <c r="B210" s="45">
        <v>40163</v>
      </c>
      <c r="C210" s="115" t="s">
        <v>494</v>
      </c>
      <c r="D210" s="147" t="s">
        <v>483</v>
      </c>
      <c r="E210" s="66">
        <v>-70</v>
      </c>
      <c r="F210" s="80"/>
      <c r="G210" s="79"/>
      <c r="H210" s="79"/>
      <c r="I210" s="79"/>
      <c r="J210" s="79"/>
      <c r="K210" s="80"/>
      <c r="L210" s="80"/>
      <c r="M210" s="80"/>
      <c r="N210" s="80"/>
      <c r="O210" s="80"/>
      <c r="P210" s="80"/>
      <c r="Q210" s="79"/>
      <c r="R210" s="80"/>
      <c r="S210" s="80"/>
      <c r="T210" s="79"/>
      <c r="U210" s="80"/>
      <c r="V210" s="79"/>
      <c r="W210" s="80"/>
      <c r="X210" s="79"/>
      <c r="Y210" s="80"/>
      <c r="Z210" s="80"/>
      <c r="AA210" s="80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80"/>
      <c r="AM210" s="80"/>
      <c r="AN210" s="79"/>
      <c r="AO210" s="80"/>
      <c r="AP210" s="79"/>
      <c r="AQ210" s="80"/>
      <c r="AR210" s="79"/>
      <c r="AS210" s="80"/>
      <c r="AT210" s="80"/>
      <c r="AU210" s="79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79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66">
        <v>-70</v>
      </c>
      <c r="BY210" s="80"/>
      <c r="BZ210" s="80"/>
      <c r="CA210" s="80"/>
      <c r="CB210" s="80"/>
      <c r="CC210" s="80"/>
      <c r="CD210" s="81">
        <f t="shared" si="16"/>
        <v>0</v>
      </c>
    </row>
    <row r="211" spans="1:82" ht="15" customHeight="1">
      <c r="A211" s="44" t="s">
        <v>147</v>
      </c>
      <c r="B211" s="45">
        <v>40163</v>
      </c>
      <c r="C211" s="46" t="s">
        <v>119</v>
      </c>
      <c r="D211" s="124" t="s">
        <v>445</v>
      </c>
      <c r="E211" s="66">
        <v>-2.4</v>
      </c>
      <c r="F211" s="80"/>
      <c r="G211" s="79"/>
      <c r="H211" s="79"/>
      <c r="I211" s="79"/>
      <c r="J211" s="79"/>
      <c r="K211" s="80"/>
      <c r="L211" s="80"/>
      <c r="M211" s="80"/>
      <c r="N211" s="80"/>
      <c r="O211" s="80"/>
      <c r="P211" s="80"/>
      <c r="Q211" s="79"/>
      <c r="R211" s="80"/>
      <c r="S211" s="80"/>
      <c r="T211" s="79"/>
      <c r="U211" s="80"/>
      <c r="V211" s="79"/>
      <c r="W211" s="80"/>
      <c r="X211" s="79"/>
      <c r="Y211" s="80"/>
      <c r="Z211" s="80"/>
      <c r="AA211" s="80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80"/>
      <c r="AM211" s="80"/>
      <c r="AN211" s="79"/>
      <c r="AO211" s="80"/>
      <c r="AP211" s="79"/>
      <c r="AQ211" s="80"/>
      <c r="AR211" s="79"/>
      <c r="AS211" s="80"/>
      <c r="AT211" s="80"/>
      <c r="AU211" s="79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79"/>
      <c r="BM211" s="80"/>
      <c r="BN211" s="66">
        <v>-2.4</v>
      </c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1">
        <f t="shared" si="16"/>
        <v>0</v>
      </c>
    </row>
    <row r="212" spans="1:82" ht="15" customHeight="1">
      <c r="A212" s="44" t="s">
        <v>147</v>
      </c>
      <c r="B212" s="45">
        <v>40163</v>
      </c>
      <c r="C212" s="46" t="s">
        <v>129</v>
      </c>
      <c r="D212" s="124" t="s">
        <v>445</v>
      </c>
      <c r="E212" s="66">
        <v>-0.49</v>
      </c>
      <c r="F212" s="80"/>
      <c r="G212" s="79"/>
      <c r="H212" s="79"/>
      <c r="I212" s="79"/>
      <c r="J212" s="79"/>
      <c r="K212" s="80"/>
      <c r="L212" s="80"/>
      <c r="M212" s="80"/>
      <c r="N212" s="80"/>
      <c r="O212" s="80"/>
      <c r="P212" s="80"/>
      <c r="Q212" s="79"/>
      <c r="R212" s="80"/>
      <c r="S212" s="80"/>
      <c r="T212" s="79"/>
      <c r="U212" s="80"/>
      <c r="V212" s="79"/>
      <c r="W212" s="80"/>
      <c r="X212" s="79"/>
      <c r="Y212" s="80"/>
      <c r="Z212" s="80"/>
      <c r="AA212" s="80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80"/>
      <c r="AM212" s="80"/>
      <c r="AN212" s="79"/>
      <c r="AO212" s="80"/>
      <c r="AP212" s="79"/>
      <c r="AQ212" s="80"/>
      <c r="AR212" s="79"/>
      <c r="AS212" s="80"/>
      <c r="AT212" s="80"/>
      <c r="AU212" s="79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79"/>
      <c r="BM212" s="80"/>
      <c r="BN212" s="80"/>
      <c r="BO212" s="80"/>
      <c r="BP212" s="66">
        <v>-0.49</v>
      </c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1">
        <f t="shared" ref="CD212:CD243" si="17">E212-SUM(F212:BX212)</f>
        <v>0</v>
      </c>
    </row>
    <row r="213" spans="1:82" ht="15" customHeight="1">
      <c r="A213" s="44" t="s">
        <v>147</v>
      </c>
      <c r="B213" s="45">
        <v>40163</v>
      </c>
      <c r="C213" s="46" t="s">
        <v>17</v>
      </c>
      <c r="D213" s="124" t="s">
        <v>445</v>
      </c>
      <c r="E213" s="66">
        <v>-0.64</v>
      </c>
      <c r="F213" s="80"/>
      <c r="G213" s="79"/>
      <c r="H213" s="79"/>
      <c r="I213" s="79"/>
      <c r="J213" s="79"/>
      <c r="K213" s="80"/>
      <c r="L213" s="80"/>
      <c r="M213" s="80"/>
      <c r="N213" s="80"/>
      <c r="O213" s="80"/>
      <c r="P213" s="80"/>
      <c r="Q213" s="79"/>
      <c r="R213" s="80"/>
      <c r="S213" s="80"/>
      <c r="T213" s="79"/>
      <c r="U213" s="80"/>
      <c r="V213" s="79"/>
      <c r="W213" s="80"/>
      <c r="X213" s="79"/>
      <c r="Y213" s="80"/>
      <c r="Z213" s="80"/>
      <c r="AA213" s="80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80"/>
      <c r="AM213" s="80"/>
      <c r="AN213" s="79"/>
      <c r="AO213" s="80"/>
      <c r="AP213" s="79"/>
      <c r="AQ213" s="80"/>
      <c r="AR213" s="79"/>
      <c r="AS213" s="80"/>
      <c r="AT213" s="80"/>
      <c r="AU213" s="79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79"/>
      <c r="BM213" s="80"/>
      <c r="BN213" s="80"/>
      <c r="BO213" s="66">
        <v>-0.64</v>
      </c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1">
        <f t="shared" si="17"/>
        <v>0</v>
      </c>
    </row>
    <row r="214" spans="1:82" ht="15" customHeight="1">
      <c r="A214" s="44" t="s">
        <v>147</v>
      </c>
      <c r="B214" s="45">
        <v>40163</v>
      </c>
      <c r="C214" s="46" t="s">
        <v>139</v>
      </c>
      <c r="D214" s="124"/>
      <c r="E214" s="66">
        <v>169</v>
      </c>
      <c r="F214" s="80"/>
      <c r="G214" s="79"/>
      <c r="H214" s="79"/>
      <c r="I214" s="79"/>
      <c r="J214" s="79"/>
      <c r="K214" s="80"/>
      <c r="L214" s="80"/>
      <c r="M214" s="80"/>
      <c r="N214" s="80"/>
      <c r="O214" s="80"/>
      <c r="P214" s="80"/>
      <c r="Q214" s="79"/>
      <c r="R214" s="66">
        <v>169</v>
      </c>
      <c r="S214" s="81"/>
      <c r="T214" s="81"/>
      <c r="U214" s="80"/>
      <c r="V214" s="79"/>
      <c r="W214" s="80"/>
      <c r="X214" s="79"/>
      <c r="Y214" s="80"/>
      <c r="Z214" s="80"/>
      <c r="AA214" s="80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80"/>
      <c r="AM214" s="80"/>
      <c r="AN214" s="79"/>
      <c r="AO214" s="80"/>
      <c r="AP214" s="79"/>
      <c r="AQ214" s="80"/>
      <c r="AR214" s="79"/>
      <c r="AS214" s="80"/>
      <c r="AT214" s="80"/>
      <c r="AU214" s="79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79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66">
        <v>169</v>
      </c>
      <c r="CB214" s="80"/>
      <c r="CC214" s="80"/>
      <c r="CD214" s="81">
        <f t="shared" si="17"/>
        <v>0</v>
      </c>
    </row>
    <row r="215" spans="1:82" ht="15" customHeight="1">
      <c r="A215" s="44" t="s">
        <v>147</v>
      </c>
      <c r="B215" s="45">
        <v>40164</v>
      </c>
      <c r="C215" s="115" t="s">
        <v>494</v>
      </c>
      <c r="D215" s="147" t="s">
        <v>483</v>
      </c>
      <c r="E215" s="66">
        <v>-36</v>
      </c>
      <c r="F215" s="80"/>
      <c r="G215" s="79"/>
      <c r="H215" s="79"/>
      <c r="I215" s="79"/>
      <c r="J215" s="79"/>
      <c r="K215" s="80"/>
      <c r="L215" s="80"/>
      <c r="M215" s="80"/>
      <c r="N215" s="80"/>
      <c r="O215" s="80"/>
      <c r="P215" s="80"/>
      <c r="Q215" s="79"/>
      <c r="R215" s="80"/>
      <c r="S215" s="80"/>
      <c r="T215" s="79"/>
      <c r="U215" s="80"/>
      <c r="V215" s="79"/>
      <c r="W215" s="80"/>
      <c r="X215" s="79"/>
      <c r="Y215" s="80"/>
      <c r="Z215" s="80"/>
      <c r="AA215" s="80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80"/>
      <c r="AM215" s="80"/>
      <c r="AN215" s="79"/>
      <c r="AO215" s="80"/>
      <c r="AP215" s="79"/>
      <c r="AQ215" s="80"/>
      <c r="AR215" s="79"/>
      <c r="AS215" s="80"/>
      <c r="AT215" s="80"/>
      <c r="AU215" s="79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79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66">
        <v>-36</v>
      </c>
      <c r="BY215" s="80"/>
      <c r="BZ215" s="80"/>
      <c r="CA215" s="80"/>
      <c r="CB215" s="80"/>
      <c r="CC215" s="80"/>
      <c r="CD215" s="81">
        <f t="shared" si="17"/>
        <v>0</v>
      </c>
    </row>
    <row r="216" spans="1:82" ht="15" customHeight="1">
      <c r="A216" s="44" t="s">
        <v>147</v>
      </c>
      <c r="B216" s="45">
        <v>40164</v>
      </c>
      <c r="C216" s="46" t="s">
        <v>119</v>
      </c>
      <c r="D216" s="124" t="s">
        <v>445</v>
      </c>
      <c r="E216" s="66">
        <v>-2.4</v>
      </c>
      <c r="F216" s="80"/>
      <c r="G216" s="79"/>
      <c r="H216" s="79"/>
      <c r="I216" s="79"/>
      <c r="J216" s="79"/>
      <c r="K216" s="80"/>
      <c r="L216" s="80"/>
      <c r="M216" s="80"/>
      <c r="N216" s="80"/>
      <c r="O216" s="80"/>
      <c r="P216" s="80"/>
      <c r="Q216" s="79"/>
      <c r="R216" s="80"/>
      <c r="S216" s="80"/>
      <c r="T216" s="79"/>
      <c r="U216" s="80"/>
      <c r="V216" s="79"/>
      <c r="W216" s="80"/>
      <c r="X216" s="79"/>
      <c r="Y216" s="80"/>
      <c r="Z216" s="80"/>
      <c r="AA216" s="80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80"/>
      <c r="AM216" s="80"/>
      <c r="AN216" s="79"/>
      <c r="AO216" s="80"/>
      <c r="AP216" s="79"/>
      <c r="AQ216" s="80"/>
      <c r="AR216" s="79"/>
      <c r="AS216" s="80"/>
      <c r="AT216" s="80"/>
      <c r="AU216" s="79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79"/>
      <c r="BM216" s="80"/>
      <c r="BN216" s="66">
        <v>-2.4</v>
      </c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1">
        <f t="shared" si="17"/>
        <v>0</v>
      </c>
    </row>
    <row r="217" spans="1:82" ht="15" customHeight="1">
      <c r="A217" s="44" t="s">
        <v>147</v>
      </c>
      <c r="B217" s="45">
        <v>40164</v>
      </c>
      <c r="C217" s="46" t="s">
        <v>129</v>
      </c>
      <c r="D217" s="124" t="s">
        <v>445</v>
      </c>
      <c r="E217" s="66">
        <v>-0.49</v>
      </c>
      <c r="F217" s="80"/>
      <c r="G217" s="79"/>
      <c r="H217" s="79"/>
      <c r="I217" s="79"/>
      <c r="J217" s="79"/>
      <c r="K217" s="80"/>
      <c r="L217" s="80"/>
      <c r="M217" s="80"/>
      <c r="N217" s="80"/>
      <c r="O217" s="80"/>
      <c r="P217" s="80"/>
      <c r="Q217" s="79"/>
      <c r="R217" s="80"/>
      <c r="S217" s="80"/>
      <c r="T217" s="79"/>
      <c r="U217" s="80"/>
      <c r="V217" s="79"/>
      <c r="W217" s="80"/>
      <c r="X217" s="79"/>
      <c r="Y217" s="80"/>
      <c r="Z217" s="80"/>
      <c r="AA217" s="80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80"/>
      <c r="AM217" s="80"/>
      <c r="AN217" s="79"/>
      <c r="AO217" s="80"/>
      <c r="AP217" s="79"/>
      <c r="AQ217" s="80"/>
      <c r="AR217" s="79"/>
      <c r="AS217" s="80"/>
      <c r="AT217" s="80"/>
      <c r="AU217" s="79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79"/>
      <c r="BM217" s="80"/>
      <c r="BN217" s="80"/>
      <c r="BO217" s="80"/>
      <c r="BP217" s="66">
        <v>-0.49</v>
      </c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1">
        <f t="shared" si="17"/>
        <v>0</v>
      </c>
    </row>
    <row r="218" spans="1:82" ht="15" customHeight="1">
      <c r="A218" s="44" t="s">
        <v>147</v>
      </c>
      <c r="B218" s="45">
        <v>40164</v>
      </c>
      <c r="C218" s="46" t="s">
        <v>17</v>
      </c>
      <c r="D218" s="124" t="s">
        <v>445</v>
      </c>
      <c r="E218" s="66">
        <v>-0.64</v>
      </c>
      <c r="F218" s="80"/>
      <c r="G218" s="79"/>
      <c r="H218" s="79"/>
      <c r="I218" s="79"/>
      <c r="J218" s="79"/>
      <c r="K218" s="80"/>
      <c r="L218" s="80"/>
      <c r="M218" s="80"/>
      <c r="N218" s="80"/>
      <c r="O218" s="80"/>
      <c r="P218" s="80"/>
      <c r="Q218" s="79"/>
      <c r="R218" s="80"/>
      <c r="S218" s="80"/>
      <c r="T218" s="79"/>
      <c r="U218" s="80"/>
      <c r="V218" s="79"/>
      <c r="W218" s="80"/>
      <c r="X218" s="79"/>
      <c r="Y218" s="80"/>
      <c r="Z218" s="80"/>
      <c r="AA218" s="80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80"/>
      <c r="AM218" s="80"/>
      <c r="AN218" s="79"/>
      <c r="AO218" s="80"/>
      <c r="AP218" s="79"/>
      <c r="AQ218" s="80"/>
      <c r="AR218" s="79"/>
      <c r="AS218" s="80"/>
      <c r="AT218" s="80"/>
      <c r="AU218" s="79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79"/>
      <c r="BM218" s="80"/>
      <c r="BN218" s="80"/>
      <c r="BO218" s="66">
        <v>-0.64</v>
      </c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1">
        <f t="shared" si="17"/>
        <v>0</v>
      </c>
    </row>
    <row r="219" spans="1:82" ht="15" customHeight="1">
      <c r="A219" s="44" t="s">
        <v>147</v>
      </c>
      <c r="B219" s="45">
        <v>40164</v>
      </c>
      <c r="C219" s="46" t="s">
        <v>485</v>
      </c>
      <c r="D219" s="124"/>
      <c r="E219" s="66">
        <v>80</v>
      </c>
      <c r="F219" s="80"/>
      <c r="G219" s="79"/>
      <c r="H219" s="79"/>
      <c r="I219" s="79"/>
      <c r="J219" s="79"/>
      <c r="K219" s="80"/>
      <c r="L219" s="80"/>
      <c r="M219" s="80"/>
      <c r="N219" s="80"/>
      <c r="O219" s="80"/>
      <c r="P219" s="80"/>
      <c r="Q219" s="79"/>
      <c r="R219" s="66">
        <v>80</v>
      </c>
      <c r="S219" s="80"/>
      <c r="T219" s="79"/>
      <c r="U219" s="80"/>
      <c r="V219" s="79"/>
      <c r="W219" s="80"/>
      <c r="X219" s="79"/>
      <c r="Y219" s="80"/>
      <c r="Z219" s="80"/>
      <c r="AA219" s="80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80"/>
      <c r="AM219" s="80"/>
      <c r="AN219" s="79"/>
      <c r="AO219" s="80"/>
      <c r="AP219" s="79"/>
      <c r="AQ219" s="80"/>
      <c r="AR219" s="79"/>
      <c r="AS219" s="80"/>
      <c r="AT219" s="80"/>
      <c r="AU219" s="79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79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1">
        <f t="shared" si="17"/>
        <v>0</v>
      </c>
    </row>
    <row r="220" spans="1:82" ht="15" customHeight="1">
      <c r="A220" s="44" t="s">
        <v>147</v>
      </c>
      <c r="B220" s="45">
        <v>40166</v>
      </c>
      <c r="C220" s="115" t="s">
        <v>494</v>
      </c>
      <c r="D220" s="147" t="s">
        <v>483</v>
      </c>
      <c r="E220" s="66">
        <v>-68</v>
      </c>
      <c r="F220" s="80"/>
      <c r="G220" s="79"/>
      <c r="H220" s="79"/>
      <c r="I220" s="79"/>
      <c r="J220" s="79"/>
      <c r="K220" s="80"/>
      <c r="L220" s="80"/>
      <c r="M220" s="80"/>
      <c r="N220" s="80"/>
      <c r="O220" s="80"/>
      <c r="P220" s="80"/>
      <c r="Q220" s="79"/>
      <c r="R220" s="80"/>
      <c r="S220" s="80"/>
      <c r="T220" s="79"/>
      <c r="U220" s="80"/>
      <c r="V220" s="79"/>
      <c r="W220" s="80"/>
      <c r="X220" s="79"/>
      <c r="Y220" s="80"/>
      <c r="Z220" s="80"/>
      <c r="AA220" s="80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80"/>
      <c r="AM220" s="80"/>
      <c r="AN220" s="79"/>
      <c r="AO220" s="80"/>
      <c r="AP220" s="79"/>
      <c r="AQ220" s="80"/>
      <c r="AR220" s="79"/>
      <c r="AS220" s="80"/>
      <c r="AT220" s="80"/>
      <c r="AU220" s="79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79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66">
        <v>-68</v>
      </c>
      <c r="BY220" s="80"/>
      <c r="BZ220" s="80"/>
      <c r="CA220" s="80"/>
      <c r="CB220" s="80"/>
      <c r="CC220" s="80"/>
      <c r="CD220" s="81">
        <f t="shared" si="17"/>
        <v>0</v>
      </c>
    </row>
    <row r="221" spans="1:82" ht="15" customHeight="1">
      <c r="A221" s="44" t="s">
        <v>147</v>
      </c>
      <c r="B221" s="45">
        <v>40166</v>
      </c>
      <c r="C221" s="46" t="s">
        <v>119</v>
      </c>
      <c r="D221" s="124" t="s">
        <v>445</v>
      </c>
      <c r="E221" s="66">
        <v>-2.4</v>
      </c>
      <c r="F221" s="80"/>
      <c r="G221" s="79"/>
      <c r="H221" s="79"/>
      <c r="I221" s="79"/>
      <c r="J221" s="79"/>
      <c r="K221" s="80"/>
      <c r="L221" s="80"/>
      <c r="M221" s="80"/>
      <c r="N221" s="80"/>
      <c r="O221" s="80"/>
      <c r="P221" s="80"/>
      <c r="Q221" s="79"/>
      <c r="R221" s="80"/>
      <c r="S221" s="80"/>
      <c r="T221" s="79"/>
      <c r="U221" s="80"/>
      <c r="V221" s="79"/>
      <c r="W221" s="80"/>
      <c r="X221" s="79"/>
      <c r="Y221" s="80"/>
      <c r="Z221" s="80"/>
      <c r="AA221" s="80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80"/>
      <c r="AM221" s="80"/>
      <c r="AN221" s="79"/>
      <c r="AO221" s="80"/>
      <c r="AP221" s="79"/>
      <c r="AQ221" s="80"/>
      <c r="AR221" s="79"/>
      <c r="AS221" s="80"/>
      <c r="AT221" s="80"/>
      <c r="AU221" s="79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79"/>
      <c r="BM221" s="80"/>
      <c r="BN221" s="66">
        <v>-2.4</v>
      </c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1">
        <f t="shared" si="17"/>
        <v>0</v>
      </c>
    </row>
    <row r="222" spans="1:82" ht="15" customHeight="1">
      <c r="A222" s="44" t="s">
        <v>147</v>
      </c>
      <c r="B222" s="45">
        <v>40166</v>
      </c>
      <c r="C222" s="46" t="s">
        <v>129</v>
      </c>
      <c r="D222" s="124" t="s">
        <v>445</v>
      </c>
      <c r="E222" s="66">
        <v>-0.49</v>
      </c>
      <c r="F222" s="80"/>
      <c r="G222" s="79"/>
      <c r="H222" s="79"/>
      <c r="I222" s="79"/>
      <c r="J222" s="79"/>
      <c r="K222" s="80"/>
      <c r="L222" s="80"/>
      <c r="M222" s="80"/>
      <c r="N222" s="80"/>
      <c r="O222" s="80"/>
      <c r="P222" s="80"/>
      <c r="Q222" s="79"/>
      <c r="R222" s="80"/>
      <c r="S222" s="80"/>
      <c r="T222" s="79"/>
      <c r="U222" s="80"/>
      <c r="V222" s="79"/>
      <c r="W222" s="80"/>
      <c r="X222" s="79"/>
      <c r="Y222" s="80"/>
      <c r="Z222" s="80"/>
      <c r="AA222" s="80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80"/>
      <c r="AM222" s="80"/>
      <c r="AN222" s="79"/>
      <c r="AO222" s="80"/>
      <c r="AP222" s="79"/>
      <c r="AQ222" s="80"/>
      <c r="AR222" s="79"/>
      <c r="AS222" s="80"/>
      <c r="AT222" s="80"/>
      <c r="AU222" s="79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79"/>
      <c r="BM222" s="80"/>
      <c r="BN222" s="80"/>
      <c r="BO222" s="80"/>
      <c r="BP222" s="66">
        <v>-0.49</v>
      </c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1">
        <f t="shared" si="17"/>
        <v>0</v>
      </c>
    </row>
    <row r="223" spans="1:82" ht="15" customHeight="1">
      <c r="A223" s="44" t="s">
        <v>147</v>
      </c>
      <c r="B223" s="45">
        <v>40166</v>
      </c>
      <c r="C223" s="46" t="s">
        <v>17</v>
      </c>
      <c r="D223" s="124" t="s">
        <v>445</v>
      </c>
      <c r="E223" s="66">
        <v>-0.64</v>
      </c>
      <c r="F223" s="80"/>
      <c r="G223" s="79"/>
      <c r="H223" s="79"/>
      <c r="I223" s="79"/>
      <c r="J223" s="79"/>
      <c r="K223" s="80"/>
      <c r="L223" s="80"/>
      <c r="M223" s="80"/>
      <c r="N223" s="80"/>
      <c r="O223" s="80"/>
      <c r="P223" s="80"/>
      <c r="Q223" s="79"/>
      <c r="R223" s="80"/>
      <c r="S223" s="80"/>
      <c r="T223" s="79"/>
      <c r="U223" s="80"/>
      <c r="V223" s="79"/>
      <c r="W223" s="80"/>
      <c r="X223" s="79"/>
      <c r="Y223" s="80"/>
      <c r="Z223" s="80"/>
      <c r="AA223" s="80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80"/>
      <c r="AM223" s="80"/>
      <c r="AN223" s="79"/>
      <c r="AO223" s="80"/>
      <c r="AP223" s="79"/>
      <c r="AQ223" s="80"/>
      <c r="AR223" s="79"/>
      <c r="AS223" s="80"/>
      <c r="AT223" s="80"/>
      <c r="AU223" s="79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79"/>
      <c r="BM223" s="80"/>
      <c r="BN223" s="80"/>
      <c r="BO223" s="66">
        <v>-0.64</v>
      </c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  <c r="CB223" s="80"/>
      <c r="CC223" s="80"/>
      <c r="CD223" s="81">
        <f t="shared" si="17"/>
        <v>0</v>
      </c>
    </row>
    <row r="224" spans="1:82" ht="15" customHeight="1">
      <c r="A224" s="44" t="s">
        <v>147</v>
      </c>
      <c r="B224" s="45">
        <v>40166</v>
      </c>
      <c r="C224" s="115" t="s">
        <v>494</v>
      </c>
      <c r="D224" s="147" t="s">
        <v>483</v>
      </c>
      <c r="E224" s="66">
        <v>-18</v>
      </c>
      <c r="F224" s="80"/>
      <c r="G224" s="79"/>
      <c r="H224" s="79"/>
      <c r="I224" s="79"/>
      <c r="J224" s="79"/>
      <c r="K224" s="80"/>
      <c r="L224" s="80"/>
      <c r="M224" s="80"/>
      <c r="N224" s="80"/>
      <c r="O224" s="80"/>
      <c r="P224" s="80"/>
      <c r="Q224" s="79"/>
      <c r="R224" s="80"/>
      <c r="S224" s="80"/>
      <c r="T224" s="79"/>
      <c r="U224" s="80"/>
      <c r="V224" s="79"/>
      <c r="W224" s="80"/>
      <c r="X224" s="79"/>
      <c r="Y224" s="80"/>
      <c r="Z224" s="80"/>
      <c r="AA224" s="80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80"/>
      <c r="AM224" s="80"/>
      <c r="AN224" s="79"/>
      <c r="AO224" s="80"/>
      <c r="AP224" s="79"/>
      <c r="AQ224" s="80"/>
      <c r="AR224" s="79"/>
      <c r="AS224" s="80"/>
      <c r="AT224" s="80"/>
      <c r="AU224" s="79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79"/>
      <c r="BM224" s="80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66">
        <v>-18</v>
      </c>
      <c r="BY224" s="80"/>
      <c r="BZ224" s="80"/>
      <c r="CA224" s="80"/>
      <c r="CB224" s="80"/>
      <c r="CC224" s="80"/>
      <c r="CD224" s="81">
        <f t="shared" si="17"/>
        <v>0</v>
      </c>
    </row>
    <row r="225" spans="1:82" ht="15" customHeight="1">
      <c r="A225" s="44" t="s">
        <v>147</v>
      </c>
      <c r="B225" s="45">
        <v>40166</v>
      </c>
      <c r="C225" s="46" t="s">
        <v>119</v>
      </c>
      <c r="D225" s="124" t="s">
        <v>445</v>
      </c>
      <c r="E225" s="66">
        <v>-1.2</v>
      </c>
      <c r="F225" s="80"/>
      <c r="G225" s="79"/>
      <c r="H225" s="79"/>
      <c r="I225" s="79"/>
      <c r="J225" s="79"/>
      <c r="K225" s="80"/>
      <c r="L225" s="80"/>
      <c r="M225" s="80"/>
      <c r="N225" s="80"/>
      <c r="O225" s="80"/>
      <c r="P225" s="80"/>
      <c r="Q225" s="79"/>
      <c r="R225" s="80"/>
      <c r="S225" s="80"/>
      <c r="T225" s="79"/>
      <c r="U225" s="80"/>
      <c r="V225" s="79"/>
      <c r="W225" s="80"/>
      <c r="X225" s="79"/>
      <c r="Y225" s="80"/>
      <c r="Z225" s="80"/>
      <c r="AA225" s="80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80"/>
      <c r="AM225" s="80"/>
      <c r="AN225" s="79"/>
      <c r="AO225" s="80"/>
      <c r="AP225" s="79"/>
      <c r="AQ225" s="80"/>
      <c r="AR225" s="79"/>
      <c r="AS225" s="80"/>
      <c r="AT225" s="80"/>
      <c r="AU225" s="79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79"/>
      <c r="BM225" s="80"/>
      <c r="BN225" s="66">
        <v>-1.2</v>
      </c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  <c r="CB225" s="80"/>
      <c r="CC225" s="80"/>
      <c r="CD225" s="81">
        <f t="shared" si="17"/>
        <v>0</v>
      </c>
    </row>
    <row r="226" spans="1:82" ht="15" customHeight="1">
      <c r="A226" s="44" t="s">
        <v>147</v>
      </c>
      <c r="B226" s="45">
        <v>40166</v>
      </c>
      <c r="C226" s="46" t="s">
        <v>129</v>
      </c>
      <c r="D226" s="124" t="s">
        <v>445</v>
      </c>
      <c r="E226" s="66">
        <v>-0.24</v>
      </c>
      <c r="F226" s="80"/>
      <c r="G226" s="79"/>
      <c r="H226" s="79"/>
      <c r="I226" s="79"/>
      <c r="J226" s="79"/>
      <c r="K226" s="80"/>
      <c r="L226" s="80"/>
      <c r="M226" s="80"/>
      <c r="N226" s="80"/>
      <c r="O226" s="80"/>
      <c r="P226" s="80"/>
      <c r="Q226" s="79"/>
      <c r="R226" s="80"/>
      <c r="S226" s="80"/>
      <c r="T226" s="79"/>
      <c r="U226" s="80"/>
      <c r="V226" s="79"/>
      <c r="W226" s="80"/>
      <c r="X226" s="79"/>
      <c r="Y226" s="80"/>
      <c r="Z226" s="80"/>
      <c r="AA226" s="80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80"/>
      <c r="AM226" s="80"/>
      <c r="AN226" s="79"/>
      <c r="AO226" s="80"/>
      <c r="AP226" s="79"/>
      <c r="AQ226" s="80"/>
      <c r="AR226" s="79"/>
      <c r="AS226" s="80"/>
      <c r="AT226" s="80"/>
      <c r="AU226" s="79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79"/>
      <c r="BM226" s="80"/>
      <c r="BN226" s="80"/>
      <c r="BO226" s="80"/>
      <c r="BP226" s="66">
        <v>-0.24</v>
      </c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  <c r="CB226" s="80"/>
      <c r="CC226" s="80"/>
      <c r="CD226" s="81">
        <f t="shared" si="17"/>
        <v>0</v>
      </c>
    </row>
    <row r="227" spans="1:82" ht="15" customHeight="1">
      <c r="A227" s="44" t="s">
        <v>147</v>
      </c>
      <c r="B227" s="45">
        <v>40166</v>
      </c>
      <c r="C227" s="46" t="s">
        <v>17</v>
      </c>
      <c r="D227" s="124" t="s">
        <v>445</v>
      </c>
      <c r="E227" s="66">
        <v>-0.32</v>
      </c>
      <c r="F227" s="80"/>
      <c r="G227" s="79"/>
      <c r="H227" s="79"/>
      <c r="I227" s="79"/>
      <c r="J227" s="79"/>
      <c r="K227" s="80"/>
      <c r="L227" s="80"/>
      <c r="M227" s="80"/>
      <c r="N227" s="80"/>
      <c r="O227" s="80"/>
      <c r="P227" s="80"/>
      <c r="Q227" s="79"/>
      <c r="R227" s="80"/>
      <c r="S227" s="80"/>
      <c r="T227" s="79"/>
      <c r="U227" s="80"/>
      <c r="V227" s="79"/>
      <c r="W227" s="80"/>
      <c r="X227" s="79"/>
      <c r="Y227" s="80"/>
      <c r="Z227" s="80"/>
      <c r="AA227" s="80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80"/>
      <c r="AM227" s="80"/>
      <c r="AN227" s="79"/>
      <c r="AO227" s="80"/>
      <c r="AP227" s="79"/>
      <c r="AQ227" s="80"/>
      <c r="AR227" s="79"/>
      <c r="AS227" s="80"/>
      <c r="AT227" s="80"/>
      <c r="AU227" s="79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79"/>
      <c r="BM227" s="80"/>
      <c r="BN227" s="80"/>
      <c r="BO227" s="66">
        <v>-0.32</v>
      </c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  <c r="CB227" s="80"/>
      <c r="CC227" s="80"/>
      <c r="CD227" s="81">
        <f t="shared" si="17"/>
        <v>0</v>
      </c>
    </row>
    <row r="228" spans="1:82" ht="15" customHeight="1">
      <c r="A228" s="44" t="s">
        <v>147</v>
      </c>
      <c r="B228" s="45">
        <v>40166</v>
      </c>
      <c r="C228" s="115" t="s">
        <v>494</v>
      </c>
      <c r="D228" s="147" t="s">
        <v>483</v>
      </c>
      <c r="E228" s="66">
        <v>-18</v>
      </c>
      <c r="F228" s="80"/>
      <c r="G228" s="79"/>
      <c r="H228" s="79"/>
      <c r="I228" s="79"/>
      <c r="J228" s="79"/>
      <c r="K228" s="80"/>
      <c r="L228" s="80"/>
      <c r="M228" s="80"/>
      <c r="N228" s="80"/>
      <c r="O228" s="80"/>
      <c r="P228" s="80"/>
      <c r="Q228" s="79"/>
      <c r="R228" s="80"/>
      <c r="S228" s="80"/>
      <c r="T228" s="79"/>
      <c r="U228" s="80"/>
      <c r="V228" s="79"/>
      <c r="W228" s="80"/>
      <c r="X228" s="79"/>
      <c r="Y228" s="80"/>
      <c r="Z228" s="80"/>
      <c r="AA228" s="80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80"/>
      <c r="AM228" s="80"/>
      <c r="AN228" s="79"/>
      <c r="AO228" s="80"/>
      <c r="AP228" s="79"/>
      <c r="AQ228" s="80"/>
      <c r="AR228" s="79"/>
      <c r="AS228" s="80"/>
      <c r="AT228" s="80"/>
      <c r="AU228" s="79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79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66">
        <v>-18</v>
      </c>
      <c r="BY228" s="80"/>
      <c r="BZ228" s="80"/>
      <c r="CA228" s="80"/>
      <c r="CB228" s="80"/>
      <c r="CC228" s="80"/>
      <c r="CD228" s="81">
        <f t="shared" si="17"/>
        <v>0</v>
      </c>
    </row>
    <row r="229" spans="1:82" ht="15" customHeight="1">
      <c r="A229" s="44" t="s">
        <v>147</v>
      </c>
      <c r="B229" s="45">
        <v>40166</v>
      </c>
      <c r="C229" s="46" t="s">
        <v>119</v>
      </c>
      <c r="D229" s="124" t="s">
        <v>445</v>
      </c>
      <c r="E229" s="66">
        <v>-1.2</v>
      </c>
      <c r="F229" s="80"/>
      <c r="G229" s="79"/>
      <c r="H229" s="79"/>
      <c r="I229" s="79"/>
      <c r="J229" s="79"/>
      <c r="K229" s="80"/>
      <c r="L229" s="80"/>
      <c r="M229" s="80"/>
      <c r="N229" s="80"/>
      <c r="O229" s="80"/>
      <c r="P229" s="80"/>
      <c r="Q229" s="79"/>
      <c r="R229" s="80"/>
      <c r="S229" s="80"/>
      <c r="T229" s="79"/>
      <c r="U229" s="80"/>
      <c r="V229" s="79"/>
      <c r="W229" s="80"/>
      <c r="X229" s="79"/>
      <c r="Y229" s="80"/>
      <c r="Z229" s="80"/>
      <c r="AA229" s="80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80"/>
      <c r="AM229" s="80"/>
      <c r="AN229" s="79"/>
      <c r="AO229" s="80"/>
      <c r="AP229" s="79"/>
      <c r="AQ229" s="80"/>
      <c r="AR229" s="79"/>
      <c r="AS229" s="80"/>
      <c r="AT229" s="80"/>
      <c r="AU229" s="79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79"/>
      <c r="BM229" s="80"/>
      <c r="BN229" s="66">
        <v>-1.2</v>
      </c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1">
        <f t="shared" si="17"/>
        <v>0</v>
      </c>
    </row>
    <row r="230" spans="1:82" ht="15" customHeight="1">
      <c r="A230" s="44" t="s">
        <v>147</v>
      </c>
      <c r="B230" s="45">
        <v>40166</v>
      </c>
      <c r="C230" s="46" t="s">
        <v>129</v>
      </c>
      <c r="D230" s="124" t="s">
        <v>445</v>
      </c>
      <c r="E230" s="66">
        <v>-0.24</v>
      </c>
      <c r="F230" s="80"/>
      <c r="G230" s="79"/>
      <c r="H230" s="79"/>
      <c r="I230" s="79"/>
      <c r="J230" s="79"/>
      <c r="K230" s="80"/>
      <c r="L230" s="80"/>
      <c r="M230" s="80"/>
      <c r="N230" s="80"/>
      <c r="O230" s="80"/>
      <c r="P230" s="80"/>
      <c r="Q230" s="79"/>
      <c r="R230" s="80"/>
      <c r="S230" s="80"/>
      <c r="T230" s="79"/>
      <c r="U230" s="80"/>
      <c r="V230" s="79"/>
      <c r="W230" s="80"/>
      <c r="X230" s="79"/>
      <c r="Y230" s="80"/>
      <c r="Z230" s="80"/>
      <c r="AA230" s="80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80"/>
      <c r="AM230" s="80"/>
      <c r="AN230" s="79"/>
      <c r="AO230" s="80"/>
      <c r="AP230" s="79"/>
      <c r="AQ230" s="80"/>
      <c r="AR230" s="79"/>
      <c r="AS230" s="80"/>
      <c r="AT230" s="80"/>
      <c r="AU230" s="79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79"/>
      <c r="BM230" s="80"/>
      <c r="BN230" s="80"/>
      <c r="BO230" s="80"/>
      <c r="BP230" s="66">
        <v>-0.24</v>
      </c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1">
        <f t="shared" si="17"/>
        <v>0</v>
      </c>
    </row>
    <row r="231" spans="1:82" ht="15" customHeight="1">
      <c r="A231" s="44" t="s">
        <v>147</v>
      </c>
      <c r="B231" s="45">
        <v>40166</v>
      </c>
      <c r="C231" s="46" t="s">
        <v>17</v>
      </c>
      <c r="D231" s="124" t="s">
        <v>445</v>
      </c>
      <c r="E231" s="66">
        <v>-0.32</v>
      </c>
      <c r="F231" s="80"/>
      <c r="G231" s="79"/>
      <c r="H231" s="79"/>
      <c r="I231" s="79"/>
      <c r="J231" s="79"/>
      <c r="K231" s="80"/>
      <c r="L231" s="80"/>
      <c r="M231" s="80"/>
      <c r="N231" s="80"/>
      <c r="O231" s="80"/>
      <c r="P231" s="80"/>
      <c r="Q231" s="79"/>
      <c r="R231" s="80"/>
      <c r="S231" s="80"/>
      <c r="T231" s="79"/>
      <c r="U231" s="80"/>
      <c r="V231" s="79"/>
      <c r="W231" s="80"/>
      <c r="X231" s="79"/>
      <c r="Y231" s="80"/>
      <c r="Z231" s="80"/>
      <c r="AA231" s="80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80"/>
      <c r="AM231" s="80"/>
      <c r="AN231" s="79"/>
      <c r="AO231" s="80"/>
      <c r="AP231" s="79"/>
      <c r="AQ231" s="80"/>
      <c r="AR231" s="79"/>
      <c r="AS231" s="80"/>
      <c r="AT231" s="80"/>
      <c r="AU231" s="79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79"/>
      <c r="BM231" s="80"/>
      <c r="BN231" s="80"/>
      <c r="BO231" s="66">
        <v>-0.32</v>
      </c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  <c r="BZ231" s="80"/>
      <c r="CA231" s="80"/>
      <c r="CB231" s="80"/>
      <c r="CC231" s="80"/>
      <c r="CD231" s="81">
        <f t="shared" si="17"/>
        <v>0</v>
      </c>
    </row>
    <row r="232" spans="1:82" ht="15" customHeight="1">
      <c r="A232" s="44" t="s">
        <v>147</v>
      </c>
      <c r="B232" s="45">
        <v>40166</v>
      </c>
      <c r="C232" s="46" t="s">
        <v>486</v>
      </c>
      <c r="D232" s="124"/>
      <c r="E232" s="66">
        <v>63</v>
      </c>
      <c r="F232" s="80"/>
      <c r="G232" s="79"/>
      <c r="H232" s="79"/>
      <c r="I232" s="79"/>
      <c r="J232" s="79"/>
      <c r="K232" s="80"/>
      <c r="L232" s="80"/>
      <c r="M232" s="80"/>
      <c r="N232" s="80"/>
      <c r="O232" s="80"/>
      <c r="P232" s="80"/>
      <c r="Q232" s="79"/>
      <c r="R232" s="66">
        <v>63</v>
      </c>
      <c r="S232" s="80"/>
      <c r="T232" s="79"/>
      <c r="U232" s="80"/>
      <c r="V232" s="79"/>
      <c r="W232" s="80"/>
      <c r="X232" s="79"/>
      <c r="Y232" s="80"/>
      <c r="Z232" s="80"/>
      <c r="AA232" s="80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80"/>
      <c r="AM232" s="80"/>
      <c r="AN232" s="79"/>
      <c r="AO232" s="80"/>
      <c r="AP232" s="79"/>
      <c r="AQ232" s="80"/>
      <c r="AR232" s="79"/>
      <c r="AS232" s="80"/>
      <c r="AT232" s="80"/>
      <c r="AU232" s="79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79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  <c r="BZ232" s="80"/>
      <c r="CA232" s="80"/>
      <c r="CB232" s="80"/>
      <c r="CC232" s="80"/>
      <c r="CD232" s="81">
        <f t="shared" si="17"/>
        <v>0</v>
      </c>
    </row>
    <row r="233" spans="1:82" ht="15" customHeight="1">
      <c r="A233" s="44" t="s">
        <v>147</v>
      </c>
      <c r="B233" s="45">
        <v>40168</v>
      </c>
      <c r="C233" s="46" t="s">
        <v>149</v>
      </c>
      <c r="D233" s="124"/>
      <c r="E233" s="66">
        <v>90</v>
      </c>
      <c r="F233" s="80"/>
      <c r="G233" s="79"/>
      <c r="H233" s="79"/>
      <c r="I233" s="79"/>
      <c r="J233" s="79"/>
      <c r="K233" s="80"/>
      <c r="L233" s="66">
        <v>90</v>
      </c>
      <c r="M233" s="80"/>
      <c r="N233" s="80"/>
      <c r="O233" s="80"/>
      <c r="P233" s="80"/>
      <c r="Q233" s="79"/>
      <c r="R233" s="80"/>
      <c r="S233" s="80"/>
      <c r="T233" s="79"/>
      <c r="U233" s="80"/>
      <c r="V233" s="79"/>
      <c r="W233" s="80"/>
      <c r="X233" s="79"/>
      <c r="Y233" s="80"/>
      <c r="Z233" s="80"/>
      <c r="AA233" s="80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80"/>
      <c r="AM233" s="80"/>
      <c r="AN233" s="79"/>
      <c r="AO233" s="80"/>
      <c r="AP233" s="79"/>
      <c r="AQ233" s="80"/>
      <c r="AR233" s="79"/>
      <c r="AS233" s="80"/>
      <c r="AT233" s="80"/>
      <c r="AU233" s="79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79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  <c r="BZ233" s="80"/>
      <c r="CA233" s="80"/>
      <c r="CB233" s="80"/>
      <c r="CC233" s="80"/>
      <c r="CD233" s="81">
        <f t="shared" si="17"/>
        <v>0</v>
      </c>
    </row>
    <row r="234" spans="1:82" ht="15" customHeight="1">
      <c r="A234" s="44" t="s">
        <v>147</v>
      </c>
      <c r="B234" s="45">
        <v>40168</v>
      </c>
      <c r="C234" s="46" t="s">
        <v>118</v>
      </c>
      <c r="D234" s="124" t="s">
        <v>445</v>
      </c>
      <c r="E234" s="66">
        <v>-1</v>
      </c>
      <c r="F234" s="80"/>
      <c r="G234" s="79"/>
      <c r="H234" s="79"/>
      <c r="I234" s="79"/>
      <c r="J234" s="79"/>
      <c r="K234" s="80"/>
      <c r="L234" s="80"/>
      <c r="M234" s="80"/>
      <c r="N234" s="80"/>
      <c r="O234" s="80"/>
      <c r="P234" s="80"/>
      <c r="Q234" s="79"/>
      <c r="R234" s="80"/>
      <c r="S234" s="80"/>
      <c r="T234" s="79"/>
      <c r="U234" s="80"/>
      <c r="V234" s="79"/>
      <c r="W234" s="80"/>
      <c r="X234" s="79"/>
      <c r="Y234" s="80"/>
      <c r="Z234" s="80"/>
      <c r="AA234" s="80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80"/>
      <c r="AM234" s="80"/>
      <c r="AN234" s="79"/>
      <c r="AO234" s="80"/>
      <c r="AP234" s="79"/>
      <c r="AQ234" s="80"/>
      <c r="AR234" s="79"/>
      <c r="AS234" s="80"/>
      <c r="AT234" s="80"/>
      <c r="AU234" s="79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79"/>
      <c r="BM234" s="80"/>
      <c r="BN234" s="66">
        <v>-1</v>
      </c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1">
        <f t="shared" si="17"/>
        <v>0</v>
      </c>
    </row>
    <row r="235" spans="1:82" ht="15" customHeight="1">
      <c r="A235" s="44" t="s">
        <v>147</v>
      </c>
      <c r="B235" s="45">
        <v>40168</v>
      </c>
      <c r="C235" s="46" t="s">
        <v>129</v>
      </c>
      <c r="D235" s="124" t="s">
        <v>445</v>
      </c>
      <c r="E235" s="66">
        <v>-0.42</v>
      </c>
      <c r="F235" s="80"/>
      <c r="G235" s="79"/>
      <c r="H235" s="79"/>
      <c r="I235" s="79"/>
      <c r="J235" s="79"/>
      <c r="K235" s="80"/>
      <c r="L235" s="80"/>
      <c r="M235" s="80"/>
      <c r="N235" s="80"/>
      <c r="O235" s="80"/>
      <c r="P235" s="80"/>
      <c r="Q235" s="79"/>
      <c r="R235" s="80"/>
      <c r="S235" s="80"/>
      <c r="T235" s="79"/>
      <c r="U235" s="80"/>
      <c r="V235" s="79"/>
      <c r="W235" s="80"/>
      <c r="X235" s="79"/>
      <c r="Y235" s="80"/>
      <c r="Z235" s="80"/>
      <c r="AA235" s="80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80"/>
      <c r="AM235" s="80"/>
      <c r="AN235" s="79"/>
      <c r="AO235" s="80"/>
      <c r="AP235" s="79"/>
      <c r="AQ235" s="80"/>
      <c r="AR235" s="79"/>
      <c r="AS235" s="80"/>
      <c r="AT235" s="80"/>
      <c r="AU235" s="79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79"/>
      <c r="BM235" s="80"/>
      <c r="BN235" s="80"/>
      <c r="BO235" s="80"/>
      <c r="BP235" s="66">
        <v>-0.42</v>
      </c>
      <c r="BQ235" s="80"/>
      <c r="BR235" s="80"/>
      <c r="BS235" s="80"/>
      <c r="BT235" s="80"/>
      <c r="BU235" s="80"/>
      <c r="BV235" s="80"/>
      <c r="BW235" s="80"/>
      <c r="BX235" s="80"/>
      <c r="BY235" s="80"/>
      <c r="BZ235" s="80"/>
      <c r="CA235" s="80"/>
      <c r="CB235" s="80"/>
      <c r="CC235" s="80"/>
      <c r="CD235" s="81">
        <f t="shared" si="17"/>
        <v>0</v>
      </c>
    </row>
    <row r="236" spans="1:82" ht="15" customHeight="1">
      <c r="A236" s="44" t="s">
        <v>147</v>
      </c>
      <c r="B236" s="45">
        <v>40168</v>
      </c>
      <c r="C236" s="46" t="s">
        <v>92</v>
      </c>
      <c r="D236" s="124" t="s">
        <v>445</v>
      </c>
      <c r="E236" s="66">
        <v>-1.6</v>
      </c>
      <c r="F236" s="80"/>
      <c r="G236" s="79"/>
      <c r="H236" s="79"/>
      <c r="I236" s="79"/>
      <c r="J236" s="79"/>
      <c r="K236" s="80"/>
      <c r="L236" s="80"/>
      <c r="M236" s="80"/>
      <c r="N236" s="80"/>
      <c r="O236" s="80"/>
      <c r="P236" s="80"/>
      <c r="Q236" s="79"/>
      <c r="R236" s="80"/>
      <c r="S236" s="80"/>
      <c r="T236" s="79"/>
      <c r="U236" s="80"/>
      <c r="V236" s="79"/>
      <c r="W236" s="80"/>
      <c r="X236" s="79"/>
      <c r="Y236" s="80"/>
      <c r="Z236" s="80"/>
      <c r="AA236" s="80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80"/>
      <c r="AM236" s="80"/>
      <c r="AN236" s="79"/>
      <c r="AO236" s="80"/>
      <c r="AP236" s="79"/>
      <c r="AQ236" s="80"/>
      <c r="AR236" s="79"/>
      <c r="AS236" s="80"/>
      <c r="AT236" s="80"/>
      <c r="AU236" s="79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79"/>
      <c r="BM236" s="80"/>
      <c r="BN236" s="80"/>
      <c r="BO236" s="66">
        <v>-1.6</v>
      </c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  <c r="BZ236" s="80"/>
      <c r="CA236" s="80"/>
      <c r="CB236" s="80"/>
      <c r="CC236" s="80"/>
      <c r="CD236" s="81">
        <f t="shared" si="17"/>
        <v>0</v>
      </c>
    </row>
    <row r="237" spans="1:82" ht="15" customHeight="1">
      <c r="A237" s="44" t="s">
        <v>147</v>
      </c>
      <c r="B237" s="45">
        <v>40168</v>
      </c>
      <c r="C237" s="46" t="s">
        <v>149</v>
      </c>
      <c r="D237" s="124"/>
      <c r="E237" s="66">
        <v>108</v>
      </c>
      <c r="F237" s="80"/>
      <c r="G237" s="79"/>
      <c r="H237" s="79"/>
      <c r="I237" s="79"/>
      <c r="J237" s="79"/>
      <c r="K237" s="80"/>
      <c r="L237" s="66">
        <v>108</v>
      </c>
      <c r="M237" s="80"/>
      <c r="N237" s="80"/>
      <c r="O237" s="80"/>
      <c r="P237" s="80"/>
      <c r="Q237" s="79"/>
      <c r="R237" s="80"/>
      <c r="S237" s="80"/>
      <c r="T237" s="79"/>
      <c r="U237" s="80"/>
      <c r="V237" s="79"/>
      <c r="W237" s="80"/>
      <c r="X237" s="79"/>
      <c r="Y237" s="80"/>
      <c r="Z237" s="80"/>
      <c r="AA237" s="80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80"/>
      <c r="AM237" s="80"/>
      <c r="AN237" s="79"/>
      <c r="AO237" s="80"/>
      <c r="AP237" s="79"/>
      <c r="AQ237" s="80"/>
      <c r="AR237" s="79"/>
      <c r="AS237" s="80"/>
      <c r="AT237" s="80"/>
      <c r="AU237" s="79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79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  <c r="BZ237" s="80"/>
      <c r="CA237" s="80"/>
      <c r="CB237" s="80"/>
      <c r="CC237" s="80"/>
      <c r="CD237" s="81">
        <f t="shared" si="17"/>
        <v>0</v>
      </c>
    </row>
    <row r="238" spans="1:82" ht="15" customHeight="1">
      <c r="A238" s="44" t="s">
        <v>147</v>
      </c>
      <c r="B238" s="45">
        <v>40168</v>
      </c>
      <c r="C238" s="46" t="s">
        <v>118</v>
      </c>
      <c r="D238" s="124" t="s">
        <v>445</v>
      </c>
      <c r="E238" s="66">
        <v>-1.2</v>
      </c>
      <c r="F238" s="80"/>
      <c r="G238" s="79"/>
      <c r="H238" s="79"/>
      <c r="I238" s="79"/>
      <c r="J238" s="79"/>
      <c r="K238" s="80"/>
      <c r="L238" s="80"/>
      <c r="M238" s="80"/>
      <c r="N238" s="80"/>
      <c r="O238" s="80"/>
      <c r="P238" s="80"/>
      <c r="Q238" s="79"/>
      <c r="R238" s="80"/>
      <c r="S238" s="80"/>
      <c r="T238" s="79"/>
      <c r="U238" s="80"/>
      <c r="V238" s="79"/>
      <c r="W238" s="80"/>
      <c r="X238" s="79"/>
      <c r="Y238" s="80"/>
      <c r="Z238" s="80"/>
      <c r="AA238" s="80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80"/>
      <c r="AM238" s="80"/>
      <c r="AN238" s="79"/>
      <c r="AO238" s="80"/>
      <c r="AP238" s="79"/>
      <c r="AQ238" s="80"/>
      <c r="AR238" s="79"/>
      <c r="AS238" s="80"/>
      <c r="AT238" s="80"/>
      <c r="AU238" s="79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79"/>
      <c r="BM238" s="80"/>
      <c r="BN238" s="66">
        <v>-1.2</v>
      </c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  <c r="CD238" s="81">
        <f t="shared" si="17"/>
        <v>0</v>
      </c>
    </row>
    <row r="239" spans="1:82" ht="15" customHeight="1">
      <c r="A239" s="44" t="s">
        <v>147</v>
      </c>
      <c r="B239" s="45">
        <v>40168</v>
      </c>
      <c r="C239" s="46" t="s">
        <v>129</v>
      </c>
      <c r="D239" s="124" t="s">
        <v>445</v>
      </c>
      <c r="E239" s="66">
        <v>-0.5</v>
      </c>
      <c r="F239" s="80"/>
      <c r="G239" s="79"/>
      <c r="H239" s="79"/>
      <c r="I239" s="79"/>
      <c r="J239" s="79"/>
      <c r="K239" s="80"/>
      <c r="L239" s="80"/>
      <c r="M239" s="80"/>
      <c r="N239" s="80"/>
      <c r="O239" s="80"/>
      <c r="P239" s="80"/>
      <c r="Q239" s="79"/>
      <c r="R239" s="80"/>
      <c r="S239" s="80"/>
      <c r="T239" s="79"/>
      <c r="U239" s="80"/>
      <c r="V239" s="79"/>
      <c r="W239" s="80"/>
      <c r="X239" s="79"/>
      <c r="Y239" s="80"/>
      <c r="Z239" s="80"/>
      <c r="AA239" s="80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80"/>
      <c r="AM239" s="80"/>
      <c r="AN239" s="79"/>
      <c r="AO239" s="80"/>
      <c r="AP239" s="79"/>
      <c r="AQ239" s="80"/>
      <c r="AR239" s="79"/>
      <c r="AS239" s="80"/>
      <c r="AT239" s="80"/>
      <c r="AU239" s="79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79"/>
      <c r="BM239" s="80"/>
      <c r="BN239" s="80"/>
      <c r="BO239" s="80"/>
      <c r="BP239" s="66">
        <v>-0.5</v>
      </c>
      <c r="BQ239" s="80"/>
      <c r="BR239" s="80"/>
      <c r="BS239" s="80"/>
      <c r="BT239" s="80"/>
      <c r="BU239" s="80"/>
      <c r="BV239" s="80"/>
      <c r="BW239" s="80"/>
      <c r="BX239" s="80"/>
      <c r="BY239" s="80"/>
      <c r="BZ239" s="80"/>
      <c r="CA239" s="80"/>
      <c r="CB239" s="80"/>
      <c r="CC239" s="80"/>
      <c r="CD239" s="81">
        <f t="shared" si="17"/>
        <v>0</v>
      </c>
    </row>
    <row r="240" spans="1:82" ht="15" customHeight="1">
      <c r="A240" s="44" t="s">
        <v>147</v>
      </c>
      <c r="B240" s="45">
        <v>40168</v>
      </c>
      <c r="C240" s="46" t="s">
        <v>92</v>
      </c>
      <c r="D240" s="124" t="s">
        <v>445</v>
      </c>
      <c r="E240" s="66">
        <v>-1.92</v>
      </c>
      <c r="F240" s="80"/>
      <c r="G240" s="79"/>
      <c r="H240" s="79"/>
      <c r="I240" s="79"/>
      <c r="J240" s="79"/>
      <c r="K240" s="80"/>
      <c r="L240" s="80"/>
      <c r="M240" s="80"/>
      <c r="N240" s="80"/>
      <c r="O240" s="80"/>
      <c r="P240" s="80"/>
      <c r="Q240" s="79"/>
      <c r="R240" s="80"/>
      <c r="S240" s="80"/>
      <c r="T240" s="79"/>
      <c r="U240" s="80"/>
      <c r="V240" s="79"/>
      <c r="W240" s="80"/>
      <c r="X240" s="79"/>
      <c r="Y240" s="80"/>
      <c r="Z240" s="80"/>
      <c r="AA240" s="80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80"/>
      <c r="AM240" s="80"/>
      <c r="AN240" s="79"/>
      <c r="AO240" s="80"/>
      <c r="AP240" s="79"/>
      <c r="AQ240" s="80"/>
      <c r="AR240" s="79"/>
      <c r="AS240" s="80"/>
      <c r="AT240" s="80"/>
      <c r="AU240" s="79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79"/>
      <c r="BM240" s="80"/>
      <c r="BN240" s="80"/>
      <c r="BO240" s="66">
        <v>-1.92</v>
      </c>
      <c r="BP240" s="80"/>
      <c r="BQ240" s="80"/>
      <c r="BR240" s="80"/>
      <c r="BS240" s="80"/>
      <c r="BT240" s="80"/>
      <c r="BU240" s="80"/>
      <c r="BV240" s="80"/>
      <c r="BW240" s="80"/>
      <c r="BX240" s="80"/>
      <c r="BY240" s="80"/>
      <c r="BZ240" s="80"/>
      <c r="CA240" s="80"/>
      <c r="CB240" s="80"/>
      <c r="CC240" s="80"/>
      <c r="CD240" s="81">
        <f t="shared" si="17"/>
        <v>0</v>
      </c>
    </row>
    <row r="241" spans="1:82" ht="15" customHeight="1">
      <c r="A241" s="44" t="s">
        <v>147</v>
      </c>
      <c r="B241" s="45">
        <v>40168</v>
      </c>
      <c r="C241" s="46" t="s">
        <v>149</v>
      </c>
      <c r="D241" s="124"/>
      <c r="E241" s="66">
        <v>126</v>
      </c>
      <c r="F241" s="80"/>
      <c r="G241" s="79"/>
      <c r="H241" s="79"/>
      <c r="I241" s="79"/>
      <c r="J241" s="79"/>
      <c r="K241" s="80"/>
      <c r="L241" s="66">
        <v>126</v>
      </c>
      <c r="M241" s="80"/>
      <c r="N241" s="80"/>
      <c r="O241" s="80"/>
      <c r="P241" s="80"/>
      <c r="Q241" s="79"/>
      <c r="R241" s="80"/>
      <c r="S241" s="80"/>
      <c r="T241" s="79"/>
      <c r="U241" s="80"/>
      <c r="V241" s="79"/>
      <c r="W241" s="80"/>
      <c r="X241" s="79"/>
      <c r="Y241" s="80"/>
      <c r="Z241" s="80"/>
      <c r="AA241" s="80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80"/>
      <c r="AM241" s="80"/>
      <c r="AN241" s="79"/>
      <c r="AO241" s="80"/>
      <c r="AP241" s="79"/>
      <c r="AQ241" s="80"/>
      <c r="AR241" s="79"/>
      <c r="AS241" s="80"/>
      <c r="AT241" s="80"/>
      <c r="AU241" s="79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79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  <c r="BZ241" s="80"/>
      <c r="CA241" s="80"/>
      <c r="CB241" s="80"/>
      <c r="CC241" s="80"/>
      <c r="CD241" s="81">
        <f t="shared" si="17"/>
        <v>0</v>
      </c>
    </row>
    <row r="242" spans="1:82" ht="15" customHeight="1">
      <c r="A242" s="44" t="s">
        <v>147</v>
      </c>
      <c r="B242" s="45">
        <v>40168</v>
      </c>
      <c r="C242" s="46" t="s">
        <v>118</v>
      </c>
      <c r="D242" s="124" t="s">
        <v>445</v>
      </c>
      <c r="E242" s="66">
        <v>-1.4</v>
      </c>
      <c r="F242" s="80"/>
      <c r="G242" s="79"/>
      <c r="H242" s="79"/>
      <c r="I242" s="79"/>
      <c r="J242" s="79"/>
      <c r="K242" s="80"/>
      <c r="L242" s="80"/>
      <c r="M242" s="80"/>
      <c r="N242" s="80"/>
      <c r="O242" s="80"/>
      <c r="P242" s="80"/>
      <c r="Q242" s="79"/>
      <c r="R242" s="80"/>
      <c r="S242" s="80"/>
      <c r="T242" s="79"/>
      <c r="U242" s="80"/>
      <c r="V242" s="79"/>
      <c r="W242" s="80"/>
      <c r="X242" s="79"/>
      <c r="Y242" s="80"/>
      <c r="Z242" s="80"/>
      <c r="AA242" s="80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80"/>
      <c r="AM242" s="80"/>
      <c r="AN242" s="79"/>
      <c r="AO242" s="80"/>
      <c r="AP242" s="79"/>
      <c r="AQ242" s="80"/>
      <c r="AR242" s="79"/>
      <c r="AS242" s="80"/>
      <c r="AT242" s="80"/>
      <c r="AU242" s="79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79"/>
      <c r="BM242" s="80"/>
      <c r="BN242" s="66">
        <v>-1.4</v>
      </c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  <c r="BZ242" s="80"/>
      <c r="CA242" s="80"/>
      <c r="CB242" s="80"/>
      <c r="CC242" s="80"/>
      <c r="CD242" s="81">
        <f t="shared" si="17"/>
        <v>0</v>
      </c>
    </row>
    <row r="243" spans="1:82" ht="15" customHeight="1">
      <c r="A243" s="44" t="s">
        <v>147</v>
      </c>
      <c r="B243" s="45">
        <v>40168</v>
      </c>
      <c r="C243" s="46" t="s">
        <v>129</v>
      </c>
      <c r="D243" s="124" t="s">
        <v>445</v>
      </c>
      <c r="E243" s="66">
        <v>-0.53</v>
      </c>
      <c r="F243" s="80"/>
      <c r="G243" s="79"/>
      <c r="H243" s="79"/>
      <c r="I243" s="79"/>
      <c r="J243" s="79"/>
      <c r="K243" s="80"/>
      <c r="L243" s="80"/>
      <c r="M243" s="80"/>
      <c r="N243" s="80"/>
      <c r="O243" s="80"/>
      <c r="P243" s="80"/>
      <c r="Q243" s="79"/>
      <c r="R243" s="80"/>
      <c r="S243" s="80"/>
      <c r="T243" s="79"/>
      <c r="U243" s="80"/>
      <c r="V243" s="79"/>
      <c r="W243" s="80"/>
      <c r="X243" s="79"/>
      <c r="Y243" s="80"/>
      <c r="Z243" s="80"/>
      <c r="AA243" s="80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80"/>
      <c r="AM243" s="80"/>
      <c r="AN243" s="79"/>
      <c r="AO243" s="80"/>
      <c r="AP243" s="79"/>
      <c r="AQ243" s="80"/>
      <c r="AR243" s="79"/>
      <c r="AS243" s="80"/>
      <c r="AT243" s="80"/>
      <c r="AU243" s="79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79"/>
      <c r="BM243" s="80"/>
      <c r="BN243" s="80"/>
      <c r="BO243" s="80"/>
      <c r="BP243" s="66">
        <v>-0.53</v>
      </c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1">
        <f t="shared" si="17"/>
        <v>0</v>
      </c>
    </row>
    <row r="244" spans="1:82" ht="15" customHeight="1">
      <c r="A244" s="44" t="s">
        <v>147</v>
      </c>
      <c r="B244" s="45">
        <v>40168</v>
      </c>
      <c r="C244" s="46" t="s">
        <v>92</v>
      </c>
      <c r="D244" s="124" t="s">
        <v>445</v>
      </c>
      <c r="E244" s="66">
        <v>-1.92</v>
      </c>
      <c r="F244" s="80"/>
      <c r="G244" s="79"/>
      <c r="H244" s="79"/>
      <c r="I244" s="79"/>
      <c r="J244" s="79"/>
      <c r="K244" s="80"/>
      <c r="L244" s="80"/>
      <c r="M244" s="80"/>
      <c r="N244" s="80"/>
      <c r="O244" s="80"/>
      <c r="P244" s="80"/>
      <c r="Q244" s="79"/>
      <c r="R244" s="80"/>
      <c r="S244" s="80"/>
      <c r="T244" s="79"/>
      <c r="U244" s="80"/>
      <c r="V244" s="79"/>
      <c r="W244" s="80"/>
      <c r="X244" s="79"/>
      <c r="Y244" s="80"/>
      <c r="Z244" s="80"/>
      <c r="AA244" s="80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80"/>
      <c r="AM244" s="80"/>
      <c r="AN244" s="79"/>
      <c r="AO244" s="80"/>
      <c r="AP244" s="79"/>
      <c r="AQ244" s="80"/>
      <c r="AR244" s="79"/>
      <c r="AS244" s="80"/>
      <c r="AT244" s="80"/>
      <c r="AU244" s="79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79"/>
      <c r="BM244" s="80"/>
      <c r="BN244" s="80"/>
      <c r="BO244" s="66">
        <v>-1.92</v>
      </c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1">
        <f t="shared" ref="CD244:CD275" si="18">E244-SUM(F244:BX244)</f>
        <v>0</v>
      </c>
    </row>
    <row r="245" spans="1:82" ht="15" customHeight="1">
      <c r="A245" s="44" t="s">
        <v>147</v>
      </c>
      <c r="B245" s="45">
        <v>40168</v>
      </c>
      <c r="C245" s="46" t="s">
        <v>149</v>
      </c>
      <c r="D245" s="124"/>
      <c r="E245" s="66">
        <v>180</v>
      </c>
      <c r="F245" s="80"/>
      <c r="G245" s="79"/>
      <c r="H245" s="79"/>
      <c r="I245" s="79"/>
      <c r="J245" s="79"/>
      <c r="K245" s="80"/>
      <c r="L245" s="66">
        <v>180</v>
      </c>
      <c r="M245" s="80"/>
      <c r="N245" s="80"/>
      <c r="O245" s="80"/>
      <c r="P245" s="80"/>
      <c r="Q245" s="79"/>
      <c r="R245" s="80"/>
      <c r="S245" s="80"/>
      <c r="T245" s="79"/>
      <c r="U245" s="80"/>
      <c r="V245" s="79"/>
      <c r="W245" s="80"/>
      <c r="X245" s="79"/>
      <c r="Y245" s="80"/>
      <c r="Z245" s="80"/>
      <c r="AA245" s="80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80"/>
      <c r="AM245" s="80"/>
      <c r="AN245" s="79"/>
      <c r="AO245" s="80"/>
      <c r="AP245" s="79"/>
      <c r="AQ245" s="80"/>
      <c r="AR245" s="79"/>
      <c r="AS245" s="80"/>
      <c r="AT245" s="80"/>
      <c r="AU245" s="79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79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  <c r="BZ245" s="80"/>
      <c r="CA245" s="80"/>
      <c r="CB245" s="80"/>
      <c r="CC245" s="80"/>
      <c r="CD245" s="81">
        <f t="shared" si="18"/>
        <v>0</v>
      </c>
    </row>
    <row r="246" spans="1:82" ht="15" customHeight="1">
      <c r="A246" s="44" t="s">
        <v>147</v>
      </c>
      <c r="B246" s="45">
        <v>40168</v>
      </c>
      <c r="C246" s="46" t="s">
        <v>118</v>
      </c>
      <c r="D246" s="124" t="s">
        <v>445</v>
      </c>
      <c r="E246" s="66">
        <v>-2</v>
      </c>
      <c r="F246" s="80"/>
      <c r="G246" s="79"/>
      <c r="H246" s="79"/>
      <c r="I246" s="79"/>
      <c r="J246" s="79"/>
      <c r="K246" s="80"/>
      <c r="L246" s="80"/>
      <c r="M246" s="80"/>
      <c r="N246" s="80"/>
      <c r="O246" s="80"/>
      <c r="P246" s="80"/>
      <c r="Q246" s="79"/>
      <c r="R246" s="80"/>
      <c r="S246" s="80"/>
      <c r="T246" s="79"/>
      <c r="U246" s="80"/>
      <c r="V246" s="79"/>
      <c r="W246" s="80"/>
      <c r="X246" s="79"/>
      <c r="Y246" s="80"/>
      <c r="Z246" s="80"/>
      <c r="AA246" s="80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80"/>
      <c r="AM246" s="80"/>
      <c r="AN246" s="79"/>
      <c r="AO246" s="80"/>
      <c r="AP246" s="79"/>
      <c r="AQ246" s="80"/>
      <c r="AR246" s="79"/>
      <c r="AS246" s="80"/>
      <c r="AT246" s="80"/>
      <c r="AU246" s="79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79"/>
      <c r="BM246" s="80"/>
      <c r="BN246" s="66">
        <v>-2</v>
      </c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  <c r="BZ246" s="80"/>
      <c r="CA246" s="80"/>
      <c r="CB246" s="80"/>
      <c r="CC246" s="80"/>
      <c r="CD246" s="81">
        <f t="shared" si="18"/>
        <v>0</v>
      </c>
    </row>
    <row r="247" spans="1:82" ht="15" customHeight="1">
      <c r="A247" s="44" t="s">
        <v>147</v>
      </c>
      <c r="B247" s="45">
        <v>40168</v>
      </c>
      <c r="C247" s="46" t="s">
        <v>129</v>
      </c>
      <c r="D247" s="124" t="s">
        <v>445</v>
      </c>
      <c r="E247" s="66">
        <v>-0.68</v>
      </c>
      <c r="F247" s="80"/>
      <c r="G247" s="79"/>
      <c r="H247" s="79"/>
      <c r="I247" s="79"/>
      <c r="J247" s="79"/>
      <c r="K247" s="80"/>
      <c r="L247" s="80"/>
      <c r="M247" s="80"/>
      <c r="N247" s="80"/>
      <c r="O247" s="80"/>
      <c r="P247" s="80"/>
      <c r="Q247" s="79"/>
      <c r="R247" s="80"/>
      <c r="S247" s="80"/>
      <c r="T247" s="79"/>
      <c r="U247" s="80"/>
      <c r="V247" s="79"/>
      <c r="W247" s="80"/>
      <c r="X247" s="79"/>
      <c r="Y247" s="80"/>
      <c r="Z247" s="80"/>
      <c r="AA247" s="80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80"/>
      <c r="AM247" s="80"/>
      <c r="AN247" s="79"/>
      <c r="AO247" s="80"/>
      <c r="AP247" s="79"/>
      <c r="AQ247" s="80"/>
      <c r="AR247" s="79"/>
      <c r="AS247" s="80"/>
      <c r="AT247" s="80"/>
      <c r="AU247" s="79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79"/>
      <c r="BM247" s="80"/>
      <c r="BN247" s="80"/>
      <c r="BO247" s="80"/>
      <c r="BP247" s="66">
        <v>-0.68</v>
      </c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1">
        <f t="shared" si="18"/>
        <v>0</v>
      </c>
    </row>
    <row r="248" spans="1:82" ht="15" customHeight="1">
      <c r="A248" s="44" t="s">
        <v>147</v>
      </c>
      <c r="B248" s="45">
        <v>40168</v>
      </c>
      <c r="C248" s="46" t="s">
        <v>92</v>
      </c>
      <c r="D248" s="124" t="s">
        <v>445</v>
      </c>
      <c r="E248" s="66">
        <v>-2.2400000000000002</v>
      </c>
      <c r="F248" s="80"/>
      <c r="G248" s="79"/>
      <c r="H248" s="79"/>
      <c r="I248" s="79"/>
      <c r="J248" s="79"/>
      <c r="K248" s="80"/>
      <c r="L248" s="80"/>
      <c r="M248" s="80"/>
      <c r="N248" s="80"/>
      <c r="O248" s="80"/>
      <c r="P248" s="80"/>
      <c r="Q248" s="79"/>
      <c r="R248" s="80"/>
      <c r="S248" s="80"/>
      <c r="T248" s="79"/>
      <c r="U248" s="80"/>
      <c r="V248" s="79"/>
      <c r="W248" s="80"/>
      <c r="X248" s="79"/>
      <c r="Y248" s="80"/>
      <c r="Z248" s="80"/>
      <c r="AA248" s="80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80"/>
      <c r="AM248" s="80"/>
      <c r="AN248" s="79"/>
      <c r="AO248" s="80"/>
      <c r="AP248" s="79"/>
      <c r="AQ248" s="80"/>
      <c r="AR248" s="79"/>
      <c r="AS248" s="80"/>
      <c r="AT248" s="80"/>
      <c r="AU248" s="79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79"/>
      <c r="BM248" s="80"/>
      <c r="BN248" s="80"/>
      <c r="BO248" s="66">
        <v>-2.2400000000000002</v>
      </c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1">
        <f t="shared" si="18"/>
        <v>0</v>
      </c>
    </row>
    <row r="249" spans="1:82" ht="15" customHeight="1">
      <c r="A249" s="44" t="s">
        <v>147</v>
      </c>
      <c r="B249" s="45">
        <v>40168</v>
      </c>
      <c r="C249" s="46" t="s">
        <v>149</v>
      </c>
      <c r="D249" s="124"/>
      <c r="E249" s="66">
        <v>180</v>
      </c>
      <c r="F249" s="80"/>
      <c r="G249" s="79"/>
      <c r="H249" s="79"/>
      <c r="I249" s="79"/>
      <c r="J249" s="79"/>
      <c r="K249" s="80"/>
      <c r="L249" s="66">
        <v>180</v>
      </c>
      <c r="M249" s="80"/>
      <c r="N249" s="80"/>
      <c r="O249" s="80"/>
      <c r="P249" s="80"/>
      <c r="Q249" s="79"/>
      <c r="R249" s="80"/>
      <c r="S249" s="80"/>
      <c r="T249" s="79"/>
      <c r="U249" s="80"/>
      <c r="V249" s="79"/>
      <c r="W249" s="80"/>
      <c r="X249" s="79"/>
      <c r="Y249" s="80"/>
      <c r="Z249" s="80"/>
      <c r="AA249" s="80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80"/>
      <c r="AM249" s="80"/>
      <c r="AN249" s="79"/>
      <c r="AO249" s="80"/>
      <c r="AP249" s="79"/>
      <c r="AQ249" s="80"/>
      <c r="AR249" s="79"/>
      <c r="AS249" s="80"/>
      <c r="AT249" s="80"/>
      <c r="AU249" s="79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79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  <c r="BZ249" s="80"/>
      <c r="CA249" s="80"/>
      <c r="CB249" s="80"/>
      <c r="CC249" s="80"/>
      <c r="CD249" s="81">
        <f t="shared" si="18"/>
        <v>0</v>
      </c>
    </row>
    <row r="250" spans="1:82" ht="15" customHeight="1">
      <c r="A250" s="44" t="s">
        <v>147</v>
      </c>
      <c r="B250" s="45">
        <v>40168</v>
      </c>
      <c r="C250" s="46" t="s">
        <v>118</v>
      </c>
      <c r="D250" s="124" t="s">
        <v>445</v>
      </c>
      <c r="E250" s="66">
        <v>-2</v>
      </c>
      <c r="F250" s="80"/>
      <c r="G250" s="79"/>
      <c r="H250" s="79"/>
      <c r="I250" s="79"/>
      <c r="J250" s="79"/>
      <c r="K250" s="80"/>
      <c r="L250" s="80"/>
      <c r="M250" s="80"/>
      <c r="N250" s="80"/>
      <c r="O250" s="80"/>
      <c r="P250" s="80"/>
      <c r="Q250" s="79"/>
      <c r="R250" s="80"/>
      <c r="S250" s="80"/>
      <c r="T250" s="79"/>
      <c r="U250" s="80"/>
      <c r="V250" s="79"/>
      <c r="W250" s="80"/>
      <c r="X250" s="79"/>
      <c r="Y250" s="80"/>
      <c r="Z250" s="80"/>
      <c r="AA250" s="80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80"/>
      <c r="AM250" s="80"/>
      <c r="AN250" s="79"/>
      <c r="AO250" s="80"/>
      <c r="AP250" s="79"/>
      <c r="AQ250" s="80"/>
      <c r="AR250" s="79"/>
      <c r="AS250" s="80"/>
      <c r="AT250" s="80"/>
      <c r="AU250" s="79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79"/>
      <c r="BM250" s="80"/>
      <c r="BN250" s="66">
        <v>-2</v>
      </c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  <c r="BZ250" s="80"/>
      <c r="CA250" s="80"/>
      <c r="CB250" s="80"/>
      <c r="CC250" s="80"/>
      <c r="CD250" s="81">
        <f t="shared" si="18"/>
        <v>0</v>
      </c>
    </row>
    <row r="251" spans="1:82" ht="15" customHeight="1">
      <c r="A251" s="44" t="s">
        <v>147</v>
      </c>
      <c r="B251" s="45">
        <v>40168</v>
      </c>
      <c r="C251" s="46" t="s">
        <v>129</v>
      </c>
      <c r="D251" s="124" t="s">
        <v>445</v>
      </c>
      <c r="E251" s="66">
        <v>-0.83</v>
      </c>
      <c r="F251" s="80"/>
      <c r="G251" s="79"/>
      <c r="H251" s="79"/>
      <c r="I251" s="79"/>
      <c r="J251" s="79"/>
      <c r="K251" s="80"/>
      <c r="L251" s="80"/>
      <c r="M251" s="80"/>
      <c r="N251" s="80"/>
      <c r="O251" s="80"/>
      <c r="P251" s="80"/>
      <c r="Q251" s="79"/>
      <c r="R251" s="80"/>
      <c r="S251" s="80"/>
      <c r="T251" s="79"/>
      <c r="U251" s="80"/>
      <c r="V251" s="79"/>
      <c r="W251" s="80"/>
      <c r="X251" s="79"/>
      <c r="Y251" s="80"/>
      <c r="Z251" s="80"/>
      <c r="AA251" s="80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80"/>
      <c r="AM251" s="80"/>
      <c r="AN251" s="79"/>
      <c r="AO251" s="80"/>
      <c r="AP251" s="79"/>
      <c r="AQ251" s="80"/>
      <c r="AR251" s="79"/>
      <c r="AS251" s="80"/>
      <c r="AT251" s="80"/>
      <c r="AU251" s="79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79"/>
      <c r="BM251" s="80"/>
      <c r="BN251" s="80"/>
      <c r="BO251" s="80"/>
      <c r="BP251" s="66">
        <v>-0.83</v>
      </c>
      <c r="BQ251" s="80"/>
      <c r="BR251" s="80"/>
      <c r="BS251" s="80"/>
      <c r="BT251" s="80"/>
      <c r="BU251" s="80"/>
      <c r="BV251" s="80"/>
      <c r="BW251" s="80"/>
      <c r="BX251" s="80"/>
      <c r="BY251" s="80"/>
      <c r="BZ251" s="80"/>
      <c r="CA251" s="80"/>
      <c r="CB251" s="80"/>
      <c r="CC251" s="80"/>
      <c r="CD251" s="81">
        <f t="shared" si="18"/>
        <v>0</v>
      </c>
    </row>
    <row r="252" spans="1:82" ht="15" customHeight="1">
      <c r="A252" s="44" t="s">
        <v>147</v>
      </c>
      <c r="B252" s="45">
        <v>40168</v>
      </c>
      <c r="C252" s="46" t="s">
        <v>92</v>
      </c>
      <c r="D252" s="124" t="s">
        <v>445</v>
      </c>
      <c r="E252" s="66">
        <v>-3.2</v>
      </c>
      <c r="F252" s="80"/>
      <c r="G252" s="79"/>
      <c r="H252" s="79"/>
      <c r="I252" s="79"/>
      <c r="J252" s="79"/>
      <c r="K252" s="80"/>
      <c r="L252" s="80"/>
      <c r="M252" s="80"/>
      <c r="N252" s="80"/>
      <c r="O252" s="80"/>
      <c r="P252" s="80"/>
      <c r="Q252" s="79"/>
      <c r="R252" s="80"/>
      <c r="S252" s="80"/>
      <c r="T252" s="79"/>
      <c r="U252" s="80"/>
      <c r="V252" s="79"/>
      <c r="W252" s="80"/>
      <c r="X252" s="79"/>
      <c r="Y252" s="80"/>
      <c r="Z252" s="80"/>
      <c r="AA252" s="80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80"/>
      <c r="AM252" s="80"/>
      <c r="AN252" s="79"/>
      <c r="AO252" s="80"/>
      <c r="AP252" s="79"/>
      <c r="AQ252" s="80"/>
      <c r="AR252" s="79"/>
      <c r="AS252" s="80"/>
      <c r="AT252" s="80"/>
      <c r="AU252" s="79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79"/>
      <c r="BM252" s="80"/>
      <c r="BN252" s="80"/>
      <c r="BO252" s="66">
        <v>-3.2</v>
      </c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  <c r="BZ252" s="80"/>
      <c r="CA252" s="80"/>
      <c r="CB252" s="80"/>
      <c r="CC252" s="80"/>
      <c r="CD252" s="81">
        <f t="shared" si="18"/>
        <v>0</v>
      </c>
    </row>
    <row r="253" spans="1:82" ht="15" customHeight="1">
      <c r="A253" s="44" t="s">
        <v>147</v>
      </c>
      <c r="B253" s="45">
        <v>40168</v>
      </c>
      <c r="C253" s="46" t="s">
        <v>149</v>
      </c>
      <c r="D253" s="124"/>
      <c r="E253" s="66">
        <v>378</v>
      </c>
      <c r="F253" s="80"/>
      <c r="G253" s="79"/>
      <c r="H253" s="79"/>
      <c r="I253" s="79"/>
      <c r="J253" s="79"/>
      <c r="K253" s="80"/>
      <c r="L253" s="66">
        <v>378</v>
      </c>
      <c r="M253" s="80"/>
      <c r="N253" s="80"/>
      <c r="O253" s="80"/>
      <c r="P253" s="80"/>
      <c r="Q253" s="79"/>
      <c r="R253" s="80"/>
      <c r="S253" s="80"/>
      <c r="T253" s="79"/>
      <c r="U253" s="80"/>
      <c r="V253" s="79"/>
      <c r="W253" s="80"/>
      <c r="X253" s="79"/>
      <c r="Y253" s="80"/>
      <c r="Z253" s="80"/>
      <c r="AA253" s="80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80"/>
      <c r="AM253" s="80"/>
      <c r="AN253" s="79"/>
      <c r="AO253" s="80"/>
      <c r="AP253" s="79"/>
      <c r="AQ253" s="80"/>
      <c r="AR253" s="79"/>
      <c r="AS253" s="80"/>
      <c r="AT253" s="80"/>
      <c r="AU253" s="79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79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  <c r="BZ253" s="80"/>
      <c r="CA253" s="80"/>
      <c r="CB253" s="80"/>
      <c r="CC253" s="80"/>
      <c r="CD253" s="81">
        <f t="shared" si="18"/>
        <v>0</v>
      </c>
    </row>
    <row r="254" spans="1:82" ht="15" customHeight="1">
      <c r="A254" s="44" t="s">
        <v>147</v>
      </c>
      <c r="B254" s="45">
        <v>40168</v>
      </c>
      <c r="C254" s="46" t="s">
        <v>118</v>
      </c>
      <c r="D254" s="124" t="s">
        <v>445</v>
      </c>
      <c r="E254" s="66">
        <v>-4.2</v>
      </c>
      <c r="F254" s="80"/>
      <c r="G254" s="79"/>
      <c r="H254" s="79"/>
      <c r="I254" s="79"/>
      <c r="J254" s="79"/>
      <c r="K254" s="80"/>
      <c r="L254" s="80"/>
      <c r="M254" s="80"/>
      <c r="N254" s="80"/>
      <c r="O254" s="80"/>
      <c r="P254" s="80"/>
      <c r="Q254" s="79"/>
      <c r="R254" s="80"/>
      <c r="S254" s="80"/>
      <c r="T254" s="79"/>
      <c r="U254" s="80"/>
      <c r="V254" s="79"/>
      <c r="W254" s="80"/>
      <c r="X254" s="79"/>
      <c r="Y254" s="80"/>
      <c r="Z254" s="80"/>
      <c r="AA254" s="80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80"/>
      <c r="AM254" s="80"/>
      <c r="AN254" s="79"/>
      <c r="AO254" s="80"/>
      <c r="AP254" s="79"/>
      <c r="AQ254" s="80"/>
      <c r="AR254" s="79"/>
      <c r="AS254" s="80"/>
      <c r="AT254" s="80"/>
      <c r="AU254" s="79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79"/>
      <c r="BM254" s="80"/>
      <c r="BN254" s="66">
        <v>-4.2</v>
      </c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  <c r="BZ254" s="80"/>
      <c r="CA254" s="80"/>
      <c r="CB254" s="80"/>
      <c r="CC254" s="80"/>
      <c r="CD254" s="81">
        <f t="shared" si="18"/>
        <v>0</v>
      </c>
    </row>
    <row r="255" spans="1:82" ht="15" customHeight="1">
      <c r="A255" s="44" t="s">
        <v>147</v>
      </c>
      <c r="B255" s="45">
        <v>40168</v>
      </c>
      <c r="C255" s="46" t="s">
        <v>129</v>
      </c>
      <c r="D255" s="124" t="s">
        <v>445</v>
      </c>
      <c r="E255" s="66">
        <v>-1.59</v>
      </c>
      <c r="F255" s="80"/>
      <c r="G255" s="79"/>
      <c r="H255" s="79"/>
      <c r="I255" s="79"/>
      <c r="J255" s="79"/>
      <c r="K255" s="80"/>
      <c r="L255" s="80"/>
      <c r="M255" s="80"/>
      <c r="N255" s="80"/>
      <c r="O255" s="80"/>
      <c r="P255" s="80"/>
      <c r="Q255" s="79"/>
      <c r="R255" s="80"/>
      <c r="S255" s="80"/>
      <c r="T255" s="79"/>
      <c r="U255" s="80"/>
      <c r="V255" s="79"/>
      <c r="W255" s="80"/>
      <c r="X255" s="79"/>
      <c r="Y255" s="80"/>
      <c r="Z255" s="80"/>
      <c r="AA255" s="80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80"/>
      <c r="AM255" s="80"/>
      <c r="AN255" s="79"/>
      <c r="AO255" s="80"/>
      <c r="AP255" s="79"/>
      <c r="AQ255" s="80"/>
      <c r="AR255" s="79"/>
      <c r="AS255" s="80"/>
      <c r="AT255" s="80"/>
      <c r="AU255" s="79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79"/>
      <c r="BM255" s="80"/>
      <c r="BN255" s="80"/>
      <c r="BO255" s="80"/>
      <c r="BP255" s="66">
        <v>-1.59</v>
      </c>
      <c r="BQ255" s="80"/>
      <c r="BR255" s="80"/>
      <c r="BS255" s="80"/>
      <c r="BT255" s="80"/>
      <c r="BU255" s="80"/>
      <c r="BV255" s="80"/>
      <c r="BW255" s="80"/>
      <c r="BX255" s="80"/>
      <c r="BY255" s="80"/>
      <c r="BZ255" s="80"/>
      <c r="CA255" s="80"/>
      <c r="CB255" s="80"/>
      <c r="CC255" s="80"/>
      <c r="CD255" s="81">
        <f t="shared" si="18"/>
        <v>0</v>
      </c>
    </row>
    <row r="256" spans="1:82" ht="15" customHeight="1">
      <c r="A256" s="44" t="s">
        <v>147</v>
      </c>
      <c r="B256" s="45">
        <v>40168</v>
      </c>
      <c r="C256" s="46" t="s">
        <v>92</v>
      </c>
      <c r="D256" s="124" t="s">
        <v>445</v>
      </c>
      <c r="E256" s="66">
        <v>-5.76</v>
      </c>
      <c r="F256" s="80"/>
      <c r="G256" s="79"/>
      <c r="H256" s="79"/>
      <c r="I256" s="79"/>
      <c r="J256" s="79"/>
      <c r="K256" s="80"/>
      <c r="L256" s="80"/>
      <c r="M256" s="80"/>
      <c r="N256" s="80"/>
      <c r="O256" s="80"/>
      <c r="P256" s="80"/>
      <c r="Q256" s="79"/>
      <c r="R256" s="80"/>
      <c r="S256" s="80"/>
      <c r="T256" s="79"/>
      <c r="U256" s="80"/>
      <c r="V256" s="79"/>
      <c r="W256" s="80"/>
      <c r="X256" s="79"/>
      <c r="Y256" s="80"/>
      <c r="Z256" s="80"/>
      <c r="AA256" s="80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80"/>
      <c r="AM256" s="80"/>
      <c r="AN256" s="79"/>
      <c r="AO256" s="80"/>
      <c r="AP256" s="79"/>
      <c r="AQ256" s="80"/>
      <c r="AR256" s="79"/>
      <c r="AS256" s="80"/>
      <c r="AT256" s="80"/>
      <c r="AU256" s="79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79"/>
      <c r="BM256" s="80"/>
      <c r="BN256" s="80"/>
      <c r="BO256" s="66">
        <v>-5.76</v>
      </c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  <c r="BZ256" s="80"/>
      <c r="CA256" s="80"/>
      <c r="CB256" s="80"/>
      <c r="CC256" s="80"/>
      <c r="CD256" s="81">
        <f t="shared" si="18"/>
        <v>0</v>
      </c>
    </row>
    <row r="257" spans="1:82" ht="15" customHeight="1">
      <c r="A257" s="44" t="s">
        <v>147</v>
      </c>
      <c r="B257" s="45">
        <v>40168</v>
      </c>
      <c r="C257" s="46" t="s">
        <v>149</v>
      </c>
      <c r="D257" s="124"/>
      <c r="E257" s="66">
        <v>324</v>
      </c>
      <c r="F257" s="80"/>
      <c r="G257" s="79"/>
      <c r="H257" s="79"/>
      <c r="I257" s="79"/>
      <c r="J257" s="79"/>
      <c r="K257" s="80"/>
      <c r="L257" s="66">
        <v>324</v>
      </c>
      <c r="M257" s="80"/>
      <c r="N257" s="80"/>
      <c r="O257" s="80"/>
      <c r="P257" s="80"/>
      <c r="Q257" s="79"/>
      <c r="R257" s="80"/>
      <c r="S257" s="80"/>
      <c r="T257" s="79"/>
      <c r="U257" s="80"/>
      <c r="V257" s="79"/>
      <c r="W257" s="80"/>
      <c r="X257" s="79"/>
      <c r="Y257" s="80"/>
      <c r="Z257" s="80"/>
      <c r="AA257" s="80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80"/>
      <c r="AM257" s="80"/>
      <c r="AN257" s="79"/>
      <c r="AO257" s="80"/>
      <c r="AP257" s="79"/>
      <c r="AQ257" s="80"/>
      <c r="AR257" s="79"/>
      <c r="AS257" s="80"/>
      <c r="AT257" s="80"/>
      <c r="AU257" s="79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79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  <c r="BZ257" s="80"/>
      <c r="CA257" s="80"/>
      <c r="CB257" s="80"/>
      <c r="CC257" s="80"/>
      <c r="CD257" s="81">
        <f t="shared" si="18"/>
        <v>0</v>
      </c>
    </row>
    <row r="258" spans="1:82" ht="15" customHeight="1">
      <c r="A258" s="44" t="s">
        <v>147</v>
      </c>
      <c r="B258" s="45">
        <v>40168</v>
      </c>
      <c r="C258" s="46" t="s">
        <v>118</v>
      </c>
      <c r="D258" s="124" t="s">
        <v>445</v>
      </c>
      <c r="E258" s="66">
        <v>-3.6</v>
      </c>
      <c r="F258" s="80"/>
      <c r="G258" s="79"/>
      <c r="H258" s="79"/>
      <c r="I258" s="79"/>
      <c r="J258" s="79"/>
      <c r="K258" s="80"/>
      <c r="L258" s="80"/>
      <c r="M258" s="80"/>
      <c r="N258" s="80"/>
      <c r="O258" s="80"/>
      <c r="P258" s="80"/>
      <c r="Q258" s="79"/>
      <c r="R258" s="80"/>
      <c r="S258" s="80"/>
      <c r="T258" s="79"/>
      <c r="U258" s="80"/>
      <c r="V258" s="79"/>
      <c r="W258" s="80"/>
      <c r="X258" s="79"/>
      <c r="Y258" s="80"/>
      <c r="Z258" s="80"/>
      <c r="AA258" s="80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80"/>
      <c r="AM258" s="80"/>
      <c r="AN258" s="79"/>
      <c r="AO258" s="80"/>
      <c r="AP258" s="79"/>
      <c r="AQ258" s="80"/>
      <c r="AR258" s="79"/>
      <c r="AS258" s="80"/>
      <c r="AT258" s="80"/>
      <c r="AU258" s="79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79"/>
      <c r="BM258" s="80"/>
      <c r="BN258" s="66">
        <v>-3.6</v>
      </c>
      <c r="BO258" s="80"/>
      <c r="BP258" s="80"/>
      <c r="BQ258" s="80"/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1">
        <f t="shared" si="18"/>
        <v>0</v>
      </c>
    </row>
    <row r="259" spans="1:82" ht="15" customHeight="1">
      <c r="A259" s="44" t="s">
        <v>147</v>
      </c>
      <c r="B259" s="45">
        <v>40168</v>
      </c>
      <c r="C259" s="46" t="s">
        <v>129</v>
      </c>
      <c r="D259" s="124" t="s">
        <v>445</v>
      </c>
      <c r="E259" s="66">
        <v>-1.45</v>
      </c>
      <c r="F259" s="80"/>
      <c r="G259" s="79"/>
      <c r="H259" s="79"/>
      <c r="I259" s="79"/>
      <c r="J259" s="79"/>
      <c r="K259" s="80"/>
      <c r="L259" s="80"/>
      <c r="M259" s="80"/>
      <c r="N259" s="80"/>
      <c r="O259" s="80"/>
      <c r="P259" s="80"/>
      <c r="Q259" s="79"/>
      <c r="R259" s="80"/>
      <c r="S259" s="80"/>
      <c r="T259" s="79"/>
      <c r="U259" s="80"/>
      <c r="V259" s="79"/>
      <c r="W259" s="80"/>
      <c r="X259" s="79"/>
      <c r="Y259" s="80"/>
      <c r="Z259" s="80"/>
      <c r="AA259" s="80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80"/>
      <c r="AM259" s="80"/>
      <c r="AN259" s="79"/>
      <c r="AO259" s="80"/>
      <c r="AP259" s="79"/>
      <c r="AQ259" s="80"/>
      <c r="AR259" s="79"/>
      <c r="AS259" s="80"/>
      <c r="AT259" s="80"/>
      <c r="AU259" s="79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79"/>
      <c r="BM259" s="80"/>
      <c r="BN259" s="80"/>
      <c r="BO259" s="80"/>
      <c r="BP259" s="66">
        <v>-1.45</v>
      </c>
      <c r="BQ259" s="80"/>
      <c r="BR259" s="80"/>
      <c r="BS259" s="80"/>
      <c r="BT259" s="80"/>
      <c r="BU259" s="80"/>
      <c r="BV259" s="80"/>
      <c r="BW259" s="80"/>
      <c r="BX259" s="80"/>
      <c r="BY259" s="80"/>
      <c r="BZ259" s="80"/>
      <c r="CA259" s="80"/>
      <c r="CB259" s="80"/>
      <c r="CC259" s="80"/>
      <c r="CD259" s="81">
        <f t="shared" si="18"/>
        <v>0</v>
      </c>
    </row>
    <row r="260" spans="1:82" ht="15" customHeight="1">
      <c r="A260" s="44" t="s">
        <v>147</v>
      </c>
      <c r="B260" s="45">
        <v>40168</v>
      </c>
      <c r="C260" s="46" t="s">
        <v>92</v>
      </c>
      <c r="D260" s="124" t="s">
        <v>445</v>
      </c>
      <c r="E260" s="66">
        <v>-5.44</v>
      </c>
      <c r="F260" s="80"/>
      <c r="G260" s="79"/>
      <c r="H260" s="79"/>
      <c r="I260" s="79"/>
      <c r="J260" s="79"/>
      <c r="K260" s="80"/>
      <c r="L260" s="80"/>
      <c r="M260" s="80"/>
      <c r="N260" s="80"/>
      <c r="O260" s="80"/>
      <c r="P260" s="80"/>
      <c r="Q260" s="80"/>
      <c r="R260" s="80"/>
      <c r="S260" s="80"/>
      <c r="T260" s="79"/>
      <c r="U260" s="80"/>
      <c r="V260" s="79"/>
      <c r="W260" s="80"/>
      <c r="X260" s="79"/>
      <c r="Y260" s="80"/>
      <c r="Z260" s="80"/>
      <c r="AA260" s="80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80"/>
      <c r="AM260" s="80"/>
      <c r="AN260" s="79"/>
      <c r="AO260" s="80"/>
      <c r="AP260" s="79"/>
      <c r="AQ260" s="80"/>
      <c r="AR260" s="79"/>
      <c r="AS260" s="80"/>
      <c r="AT260" s="80"/>
      <c r="AU260" s="79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79"/>
      <c r="BM260" s="80"/>
      <c r="BN260" s="80"/>
      <c r="BO260" s="66">
        <v>-5.44</v>
      </c>
      <c r="BP260" s="80"/>
      <c r="BQ260" s="80"/>
      <c r="BR260" s="80"/>
      <c r="BS260" s="80"/>
      <c r="BT260" s="80"/>
      <c r="BU260" s="80"/>
      <c r="BV260" s="80"/>
      <c r="BW260" s="80"/>
      <c r="BX260" s="80"/>
      <c r="BY260" s="80"/>
      <c r="BZ260" s="80"/>
      <c r="CA260" s="80"/>
      <c r="CB260" s="80"/>
      <c r="CC260" s="80"/>
      <c r="CD260" s="81">
        <f t="shared" si="18"/>
        <v>0</v>
      </c>
    </row>
    <row r="261" spans="1:82" ht="15" customHeight="1">
      <c r="A261" s="44" t="s">
        <v>147</v>
      </c>
      <c r="B261" s="45">
        <v>40168</v>
      </c>
      <c r="C261" s="46" t="s">
        <v>149</v>
      </c>
      <c r="D261" s="124"/>
      <c r="E261" s="66">
        <v>419.5</v>
      </c>
      <c r="F261" s="80"/>
      <c r="G261" s="79"/>
      <c r="H261" s="79"/>
      <c r="I261" s="79"/>
      <c r="J261" s="79"/>
      <c r="K261" s="80"/>
      <c r="L261" s="80"/>
      <c r="M261" s="80"/>
      <c r="N261" s="80"/>
      <c r="O261" s="80"/>
      <c r="P261" s="66">
        <v>419.5</v>
      </c>
      <c r="Q261" s="80"/>
      <c r="R261" s="80"/>
      <c r="S261" s="80"/>
      <c r="T261" s="79"/>
      <c r="U261" s="80"/>
      <c r="V261" s="79"/>
      <c r="W261" s="80"/>
      <c r="X261" s="79"/>
      <c r="Y261" s="80"/>
      <c r="Z261" s="80"/>
      <c r="AA261" s="80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80"/>
      <c r="AM261" s="80"/>
      <c r="AN261" s="79"/>
      <c r="AO261" s="80"/>
      <c r="AP261" s="79"/>
      <c r="AQ261" s="80"/>
      <c r="AR261" s="79"/>
      <c r="AS261" s="80"/>
      <c r="AT261" s="80"/>
      <c r="AU261" s="79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79"/>
      <c r="BM261" s="80"/>
      <c r="BN261" s="80"/>
      <c r="BO261" s="80"/>
      <c r="BP261" s="80"/>
      <c r="BQ261" s="80"/>
      <c r="BR261" s="80"/>
      <c r="BS261" s="80"/>
      <c r="BT261" s="80"/>
      <c r="BU261" s="80"/>
      <c r="BV261" s="80"/>
      <c r="BW261" s="80"/>
      <c r="BX261" s="80"/>
      <c r="BY261" s="80"/>
      <c r="BZ261" s="80"/>
      <c r="CA261" s="80"/>
      <c r="CB261" s="80"/>
      <c r="CC261" s="80"/>
      <c r="CD261" s="81">
        <f t="shared" si="18"/>
        <v>0</v>
      </c>
    </row>
    <row r="262" spans="1:82" ht="15" customHeight="1">
      <c r="A262" s="44" t="s">
        <v>147</v>
      </c>
      <c r="B262" s="45">
        <v>40168</v>
      </c>
      <c r="C262" s="46" t="s">
        <v>118</v>
      </c>
      <c r="D262" s="124" t="s">
        <v>445</v>
      </c>
      <c r="E262" s="66">
        <v>-2.2000000000000002</v>
      </c>
      <c r="F262" s="80"/>
      <c r="G262" s="79"/>
      <c r="H262" s="79"/>
      <c r="I262" s="79"/>
      <c r="J262" s="79"/>
      <c r="K262" s="80"/>
      <c r="L262" s="80"/>
      <c r="M262" s="80"/>
      <c r="N262" s="80"/>
      <c r="O262" s="80"/>
      <c r="P262" s="80"/>
      <c r="Q262" s="80"/>
      <c r="R262" s="80"/>
      <c r="S262" s="80"/>
      <c r="T262" s="79"/>
      <c r="U262" s="80"/>
      <c r="V262" s="79"/>
      <c r="W262" s="80"/>
      <c r="X262" s="79"/>
      <c r="Y262" s="80"/>
      <c r="Z262" s="80"/>
      <c r="AA262" s="80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80"/>
      <c r="AM262" s="80"/>
      <c r="AN262" s="79"/>
      <c r="AO262" s="80"/>
      <c r="AP262" s="79"/>
      <c r="AQ262" s="80"/>
      <c r="AR262" s="79"/>
      <c r="AS262" s="80"/>
      <c r="AT262" s="80"/>
      <c r="AU262" s="79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79"/>
      <c r="BM262" s="80"/>
      <c r="BN262" s="66">
        <v>-2.2000000000000002</v>
      </c>
      <c r="BO262" s="80"/>
      <c r="BP262" s="80"/>
      <c r="BQ262" s="80"/>
      <c r="BR262" s="80"/>
      <c r="BS262" s="80"/>
      <c r="BT262" s="80"/>
      <c r="BU262" s="80"/>
      <c r="BV262" s="80"/>
      <c r="BW262" s="80"/>
      <c r="BX262" s="80"/>
      <c r="BY262" s="80"/>
      <c r="BZ262" s="80"/>
      <c r="CA262" s="80"/>
      <c r="CB262" s="80"/>
      <c r="CC262" s="80"/>
      <c r="CD262" s="81">
        <f t="shared" si="18"/>
        <v>0</v>
      </c>
    </row>
    <row r="263" spans="1:82" ht="15" customHeight="1">
      <c r="A263" s="44" t="s">
        <v>147</v>
      </c>
      <c r="B263" s="45">
        <v>40168</v>
      </c>
      <c r="C263" s="46" t="s">
        <v>129</v>
      </c>
      <c r="D263" s="124" t="s">
        <v>445</v>
      </c>
      <c r="E263" s="66">
        <v>-0.81</v>
      </c>
      <c r="F263" s="80"/>
      <c r="G263" s="79"/>
      <c r="H263" s="79"/>
      <c r="I263" s="79"/>
      <c r="J263" s="79"/>
      <c r="K263" s="80"/>
      <c r="L263" s="80"/>
      <c r="M263" s="80"/>
      <c r="N263" s="80"/>
      <c r="O263" s="80"/>
      <c r="P263" s="80"/>
      <c r="Q263" s="79"/>
      <c r="R263" s="80"/>
      <c r="S263" s="80"/>
      <c r="T263" s="79"/>
      <c r="U263" s="80"/>
      <c r="V263" s="79"/>
      <c r="W263" s="80"/>
      <c r="X263" s="79"/>
      <c r="Y263" s="80"/>
      <c r="Z263" s="80"/>
      <c r="AA263" s="80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80"/>
      <c r="AM263" s="80"/>
      <c r="AN263" s="79"/>
      <c r="AO263" s="80"/>
      <c r="AP263" s="79"/>
      <c r="AQ263" s="80"/>
      <c r="AR263" s="79"/>
      <c r="AS263" s="80"/>
      <c r="AT263" s="80"/>
      <c r="AU263" s="79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79"/>
      <c r="BM263" s="80"/>
      <c r="BN263" s="80"/>
      <c r="BO263" s="80"/>
      <c r="BP263" s="66">
        <v>-0.81</v>
      </c>
      <c r="BQ263" s="80"/>
      <c r="BR263" s="80"/>
      <c r="BS263" s="80"/>
      <c r="BT263" s="80"/>
      <c r="BU263" s="80"/>
      <c r="BV263" s="80"/>
      <c r="BW263" s="80"/>
      <c r="BX263" s="80"/>
      <c r="BY263" s="80"/>
      <c r="BZ263" s="80"/>
      <c r="CA263" s="80"/>
      <c r="CB263" s="80"/>
      <c r="CC263" s="80"/>
      <c r="CD263" s="81">
        <f t="shared" si="18"/>
        <v>0</v>
      </c>
    </row>
    <row r="264" spans="1:82" ht="15" customHeight="1">
      <c r="A264" s="44" t="s">
        <v>147</v>
      </c>
      <c r="B264" s="45">
        <v>40168</v>
      </c>
      <c r="C264" s="46" t="s">
        <v>92</v>
      </c>
      <c r="D264" s="124" t="s">
        <v>445</v>
      </c>
      <c r="E264" s="66">
        <v>-2.88</v>
      </c>
      <c r="F264" s="80"/>
      <c r="G264" s="79"/>
      <c r="H264" s="79"/>
      <c r="I264" s="79"/>
      <c r="J264" s="79"/>
      <c r="K264" s="80"/>
      <c r="L264" s="80"/>
      <c r="M264" s="80"/>
      <c r="N264" s="80"/>
      <c r="O264" s="80"/>
      <c r="P264" s="80"/>
      <c r="Q264" s="79"/>
      <c r="R264" s="80"/>
      <c r="S264" s="80"/>
      <c r="T264" s="79"/>
      <c r="U264" s="80"/>
      <c r="V264" s="79"/>
      <c r="W264" s="80"/>
      <c r="X264" s="79"/>
      <c r="Y264" s="80"/>
      <c r="Z264" s="80"/>
      <c r="AA264" s="80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80"/>
      <c r="AM264" s="80"/>
      <c r="AN264" s="79"/>
      <c r="AO264" s="80"/>
      <c r="AP264" s="79"/>
      <c r="AQ264" s="80"/>
      <c r="AR264" s="79"/>
      <c r="AS264" s="80"/>
      <c r="AT264" s="80"/>
      <c r="AU264" s="79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79"/>
      <c r="BM264" s="80"/>
      <c r="BN264" s="80"/>
      <c r="BO264" s="66">
        <v>-2.88</v>
      </c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  <c r="BZ264" s="80"/>
      <c r="CA264" s="80"/>
      <c r="CB264" s="80"/>
      <c r="CC264" s="80"/>
      <c r="CD264" s="81">
        <f t="shared" si="18"/>
        <v>0</v>
      </c>
    </row>
    <row r="265" spans="1:82" ht="15" customHeight="1">
      <c r="A265" s="44" t="s">
        <v>147</v>
      </c>
      <c r="B265" s="45">
        <v>40168</v>
      </c>
      <c r="C265" s="46" t="s">
        <v>149</v>
      </c>
      <c r="D265" s="124"/>
      <c r="E265" s="66">
        <v>840</v>
      </c>
      <c r="F265" s="80"/>
      <c r="G265" s="79"/>
      <c r="H265" s="79"/>
      <c r="I265" s="79"/>
      <c r="J265" s="79"/>
      <c r="K265" s="80"/>
      <c r="L265" s="80"/>
      <c r="M265" s="80"/>
      <c r="N265" s="80"/>
      <c r="O265" s="66">
        <v>840</v>
      </c>
      <c r="P265" s="80"/>
      <c r="Q265" s="79"/>
      <c r="R265" s="80"/>
      <c r="S265" s="80"/>
      <c r="T265" s="79"/>
      <c r="U265" s="80"/>
      <c r="V265" s="79"/>
      <c r="W265" s="80"/>
      <c r="X265" s="79"/>
      <c r="Y265" s="80"/>
      <c r="Z265" s="80"/>
      <c r="AA265" s="80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80"/>
      <c r="AM265" s="80"/>
      <c r="AN265" s="79"/>
      <c r="AO265" s="80"/>
      <c r="AP265" s="79"/>
      <c r="AQ265" s="80"/>
      <c r="AR265" s="79"/>
      <c r="AS265" s="80"/>
      <c r="AT265" s="80"/>
      <c r="AU265" s="79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79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1">
        <f t="shared" si="18"/>
        <v>0</v>
      </c>
    </row>
    <row r="266" spans="1:82" ht="15" customHeight="1">
      <c r="A266" s="44" t="s">
        <v>147</v>
      </c>
      <c r="B266" s="45">
        <v>40168</v>
      </c>
      <c r="C266" s="46" t="s">
        <v>118</v>
      </c>
      <c r="D266" s="124" t="s">
        <v>445</v>
      </c>
      <c r="E266" s="66">
        <v>-6.4</v>
      </c>
      <c r="F266" s="80"/>
      <c r="G266" s="79"/>
      <c r="H266" s="79"/>
      <c r="I266" s="79"/>
      <c r="J266" s="79"/>
      <c r="K266" s="80"/>
      <c r="L266" s="80"/>
      <c r="M266" s="80"/>
      <c r="N266" s="80"/>
      <c r="O266" s="80"/>
      <c r="P266" s="80"/>
      <c r="Q266" s="79"/>
      <c r="R266" s="80"/>
      <c r="S266" s="80"/>
      <c r="T266" s="79"/>
      <c r="U266" s="80"/>
      <c r="V266" s="79"/>
      <c r="W266" s="80"/>
      <c r="X266" s="79"/>
      <c r="Y266" s="80"/>
      <c r="Z266" s="80"/>
      <c r="AA266" s="80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80"/>
      <c r="AM266" s="80"/>
      <c r="AN266" s="79"/>
      <c r="AO266" s="80"/>
      <c r="AP266" s="79"/>
      <c r="AQ266" s="80"/>
      <c r="AR266" s="79"/>
      <c r="AS266" s="80"/>
      <c r="AT266" s="80"/>
      <c r="AU266" s="79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79"/>
      <c r="BM266" s="80"/>
      <c r="BN266" s="66">
        <v>-6.4</v>
      </c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  <c r="BZ266" s="80"/>
      <c r="CA266" s="80"/>
      <c r="CB266" s="80"/>
      <c r="CC266" s="80"/>
      <c r="CD266" s="81">
        <f t="shared" si="18"/>
        <v>0</v>
      </c>
    </row>
    <row r="267" spans="1:82" ht="15" customHeight="1">
      <c r="A267" s="44" t="s">
        <v>147</v>
      </c>
      <c r="B267" s="45">
        <v>40168</v>
      </c>
      <c r="C267" s="46" t="s">
        <v>129</v>
      </c>
      <c r="D267" s="124" t="s">
        <v>445</v>
      </c>
      <c r="E267" s="66">
        <v>-2.46</v>
      </c>
      <c r="F267" s="80"/>
      <c r="G267" s="79"/>
      <c r="H267" s="79"/>
      <c r="I267" s="79"/>
      <c r="J267" s="79"/>
      <c r="K267" s="80"/>
      <c r="L267" s="80"/>
      <c r="M267" s="80"/>
      <c r="N267" s="80"/>
      <c r="O267" s="80"/>
      <c r="P267" s="80"/>
      <c r="Q267" s="79"/>
      <c r="R267" s="80"/>
      <c r="S267" s="80"/>
      <c r="T267" s="79"/>
      <c r="U267" s="80"/>
      <c r="V267" s="79"/>
      <c r="W267" s="80"/>
      <c r="X267" s="79"/>
      <c r="Y267" s="80"/>
      <c r="Z267" s="80"/>
      <c r="AA267" s="80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80"/>
      <c r="AM267" s="80"/>
      <c r="AN267" s="79"/>
      <c r="AO267" s="80"/>
      <c r="AP267" s="79"/>
      <c r="AQ267" s="80"/>
      <c r="AR267" s="79"/>
      <c r="AS267" s="80"/>
      <c r="AT267" s="80"/>
      <c r="AU267" s="79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79"/>
      <c r="BM267" s="80"/>
      <c r="BN267" s="80"/>
      <c r="BO267" s="80"/>
      <c r="BP267" s="66">
        <v>-2.46</v>
      </c>
      <c r="BQ267" s="80"/>
      <c r="BR267" s="80"/>
      <c r="BS267" s="80"/>
      <c r="BT267" s="80"/>
      <c r="BU267" s="80"/>
      <c r="BV267" s="80"/>
      <c r="BW267" s="80"/>
      <c r="BX267" s="80"/>
      <c r="BY267" s="80"/>
      <c r="BZ267" s="80"/>
      <c r="CA267" s="80"/>
      <c r="CB267" s="80"/>
      <c r="CC267" s="80"/>
      <c r="CD267" s="81">
        <f t="shared" si="18"/>
        <v>0</v>
      </c>
    </row>
    <row r="268" spans="1:82" ht="15" customHeight="1">
      <c r="A268" s="44" t="s">
        <v>147</v>
      </c>
      <c r="B268" s="45">
        <v>40168</v>
      </c>
      <c r="C268" s="46" t="s">
        <v>92</v>
      </c>
      <c r="D268" s="124" t="s">
        <v>445</v>
      </c>
      <c r="E268" s="66">
        <v>-8.9600000000000009</v>
      </c>
      <c r="F268" s="80"/>
      <c r="G268" s="79"/>
      <c r="H268" s="79"/>
      <c r="I268" s="79"/>
      <c r="J268" s="79"/>
      <c r="K268" s="80"/>
      <c r="L268" s="80"/>
      <c r="M268" s="80"/>
      <c r="N268" s="80"/>
      <c r="O268" s="80"/>
      <c r="P268" s="80"/>
      <c r="Q268" s="79"/>
      <c r="R268" s="80"/>
      <c r="S268" s="80"/>
      <c r="T268" s="79"/>
      <c r="U268" s="80"/>
      <c r="V268" s="79"/>
      <c r="W268" s="80"/>
      <c r="X268" s="79"/>
      <c r="Y268" s="80"/>
      <c r="Z268" s="80"/>
      <c r="AA268" s="80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80"/>
      <c r="AM268" s="80"/>
      <c r="AN268" s="79"/>
      <c r="AO268" s="80"/>
      <c r="AP268" s="79"/>
      <c r="AQ268" s="80"/>
      <c r="AR268" s="79"/>
      <c r="AS268" s="80"/>
      <c r="AT268" s="80"/>
      <c r="AU268" s="79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79"/>
      <c r="BM268" s="80"/>
      <c r="BN268" s="80"/>
      <c r="BO268" s="66">
        <v>-8.9600000000000009</v>
      </c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  <c r="BZ268" s="80"/>
      <c r="CA268" s="80"/>
      <c r="CB268" s="80"/>
      <c r="CC268" s="80"/>
      <c r="CD268" s="81">
        <f t="shared" si="18"/>
        <v>0</v>
      </c>
    </row>
    <row r="269" spans="1:82" ht="15" customHeight="1">
      <c r="A269" s="44" t="s">
        <v>147</v>
      </c>
      <c r="B269" s="45">
        <v>40168</v>
      </c>
      <c r="C269" s="46" t="s">
        <v>120</v>
      </c>
      <c r="D269" s="124" t="s">
        <v>260</v>
      </c>
      <c r="E269" s="66">
        <v>-7.28</v>
      </c>
      <c r="F269" s="80"/>
      <c r="G269" s="79"/>
      <c r="H269" s="79"/>
      <c r="I269" s="79"/>
      <c r="J269" s="79"/>
      <c r="K269" s="80"/>
      <c r="L269" s="80"/>
      <c r="M269" s="80"/>
      <c r="N269" s="80"/>
      <c r="O269" s="80"/>
      <c r="P269" s="80"/>
      <c r="Q269" s="79"/>
      <c r="R269" s="80"/>
      <c r="S269" s="80"/>
      <c r="T269" s="79"/>
      <c r="U269" s="80"/>
      <c r="V269" s="79"/>
      <c r="W269" s="80"/>
      <c r="X269" s="79"/>
      <c r="Y269" s="80"/>
      <c r="Z269" s="80"/>
      <c r="AA269" s="80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80"/>
      <c r="AM269" s="80"/>
      <c r="AN269" s="79"/>
      <c r="AO269" s="80"/>
      <c r="AP269" s="79"/>
      <c r="AQ269" s="80"/>
      <c r="AR269" s="79"/>
      <c r="AS269" s="80"/>
      <c r="AT269" s="80"/>
      <c r="AU269" s="79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79"/>
      <c r="BM269" s="80"/>
      <c r="BN269" s="80"/>
      <c r="BO269" s="80"/>
      <c r="BP269" s="80"/>
      <c r="BQ269" s="80"/>
      <c r="BR269" s="80"/>
      <c r="BS269" s="66">
        <v>-7.28</v>
      </c>
      <c r="BT269" s="80"/>
      <c r="BU269" s="80"/>
      <c r="BV269" s="80"/>
      <c r="BW269" s="80"/>
      <c r="BX269" s="80"/>
      <c r="BY269" s="80"/>
      <c r="BZ269" s="80"/>
      <c r="CA269" s="80"/>
      <c r="CB269" s="80"/>
      <c r="CC269" s="80"/>
      <c r="CD269" s="81">
        <f t="shared" si="18"/>
        <v>0</v>
      </c>
    </row>
    <row r="270" spans="1:82" ht="15" customHeight="1">
      <c r="A270" s="44" t="s">
        <v>147</v>
      </c>
      <c r="B270" s="45">
        <v>40170</v>
      </c>
      <c r="C270" s="115" t="s">
        <v>494</v>
      </c>
      <c r="D270" s="147" t="s">
        <v>483</v>
      </c>
      <c r="E270" s="66">
        <v>-18</v>
      </c>
      <c r="F270" s="80"/>
      <c r="G270" s="79"/>
      <c r="H270" s="79"/>
      <c r="I270" s="79"/>
      <c r="J270" s="79"/>
      <c r="K270" s="80"/>
      <c r="L270" s="80"/>
      <c r="M270" s="80"/>
      <c r="N270" s="80"/>
      <c r="O270" s="80"/>
      <c r="P270" s="80"/>
      <c r="Q270" s="79"/>
      <c r="R270" s="80"/>
      <c r="S270" s="80"/>
      <c r="T270" s="79"/>
      <c r="U270" s="80"/>
      <c r="V270" s="79"/>
      <c r="W270" s="80"/>
      <c r="X270" s="79"/>
      <c r="Y270" s="80"/>
      <c r="Z270" s="80"/>
      <c r="AA270" s="80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80"/>
      <c r="AM270" s="80"/>
      <c r="AN270" s="79"/>
      <c r="AO270" s="80"/>
      <c r="AP270" s="79"/>
      <c r="AQ270" s="80"/>
      <c r="AR270" s="79"/>
      <c r="AS270" s="80"/>
      <c r="AT270" s="80"/>
      <c r="AU270" s="79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79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66">
        <v>-18</v>
      </c>
      <c r="BY270" s="80"/>
      <c r="BZ270" s="80"/>
      <c r="CA270" s="80"/>
      <c r="CB270" s="80"/>
      <c r="CC270" s="80"/>
      <c r="CD270" s="81">
        <f t="shared" si="18"/>
        <v>0</v>
      </c>
    </row>
    <row r="271" spans="1:82" ht="15" customHeight="1">
      <c r="A271" s="44" t="s">
        <v>147</v>
      </c>
      <c r="B271" s="45">
        <v>40170</v>
      </c>
      <c r="C271" s="46" t="s">
        <v>119</v>
      </c>
      <c r="D271" s="124" t="s">
        <v>445</v>
      </c>
      <c r="E271" s="66">
        <v>-1.2</v>
      </c>
      <c r="F271" s="80"/>
      <c r="G271" s="79"/>
      <c r="H271" s="79"/>
      <c r="I271" s="79"/>
      <c r="J271" s="79"/>
      <c r="K271" s="80"/>
      <c r="L271" s="80"/>
      <c r="M271" s="80"/>
      <c r="N271" s="80"/>
      <c r="O271" s="80"/>
      <c r="P271" s="80"/>
      <c r="Q271" s="79"/>
      <c r="R271" s="80"/>
      <c r="S271" s="80"/>
      <c r="T271" s="79"/>
      <c r="U271" s="80"/>
      <c r="V271" s="79"/>
      <c r="W271" s="80"/>
      <c r="X271" s="79"/>
      <c r="Y271" s="80"/>
      <c r="Z271" s="80"/>
      <c r="AA271" s="80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80"/>
      <c r="AM271" s="80"/>
      <c r="AN271" s="79"/>
      <c r="AO271" s="80"/>
      <c r="AP271" s="79"/>
      <c r="AQ271" s="80"/>
      <c r="AR271" s="79"/>
      <c r="AS271" s="80"/>
      <c r="AT271" s="80"/>
      <c r="AU271" s="79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79"/>
      <c r="BM271" s="80"/>
      <c r="BN271" s="66">
        <v>-1.2</v>
      </c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  <c r="BZ271" s="80"/>
      <c r="CA271" s="80"/>
      <c r="CB271" s="80"/>
      <c r="CC271" s="80"/>
      <c r="CD271" s="81">
        <f t="shared" si="18"/>
        <v>0</v>
      </c>
    </row>
    <row r="272" spans="1:82" ht="15" customHeight="1">
      <c r="A272" s="44" t="s">
        <v>147</v>
      </c>
      <c r="B272" s="45">
        <v>40170</v>
      </c>
      <c r="C272" s="46" t="s">
        <v>129</v>
      </c>
      <c r="D272" s="124" t="s">
        <v>445</v>
      </c>
      <c r="E272" s="66">
        <v>-0.19</v>
      </c>
      <c r="F272" s="80"/>
      <c r="G272" s="79"/>
      <c r="H272" s="79"/>
      <c r="I272" s="79"/>
      <c r="J272" s="79"/>
      <c r="K272" s="80"/>
      <c r="L272" s="80"/>
      <c r="M272" s="80"/>
      <c r="N272" s="80"/>
      <c r="O272" s="80"/>
      <c r="P272" s="80"/>
      <c r="Q272" s="79"/>
      <c r="R272" s="80"/>
      <c r="S272" s="80"/>
      <c r="T272" s="79"/>
      <c r="U272" s="80"/>
      <c r="V272" s="79"/>
      <c r="W272" s="80"/>
      <c r="X272" s="79"/>
      <c r="Y272" s="80"/>
      <c r="Z272" s="80"/>
      <c r="AA272" s="80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80"/>
      <c r="AM272" s="80"/>
      <c r="AN272" s="79"/>
      <c r="AO272" s="80"/>
      <c r="AP272" s="79"/>
      <c r="AQ272" s="80"/>
      <c r="AR272" s="79"/>
      <c r="AS272" s="80"/>
      <c r="AT272" s="80"/>
      <c r="AU272" s="79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79"/>
      <c r="BM272" s="80"/>
      <c r="BN272" s="80"/>
      <c r="BO272" s="80"/>
      <c r="BP272" s="66">
        <v>-0.19</v>
      </c>
      <c r="BQ272" s="80"/>
      <c r="BR272" s="80"/>
      <c r="BS272" s="80"/>
      <c r="BT272" s="80"/>
      <c r="BU272" s="80"/>
      <c r="BV272" s="80"/>
      <c r="BW272" s="80"/>
      <c r="BX272" s="80"/>
      <c r="BY272" s="80"/>
      <c r="BZ272" s="80"/>
      <c r="CA272" s="80"/>
      <c r="CB272" s="80"/>
      <c r="CC272" s="80"/>
      <c r="CD272" s="81">
        <f t="shared" si="18"/>
        <v>0</v>
      </c>
    </row>
    <row r="273" spans="1:82" ht="15" customHeight="1">
      <c r="A273" s="44" t="s">
        <v>147</v>
      </c>
      <c r="B273" s="45">
        <v>40170</v>
      </c>
      <c r="C273" s="115" t="s">
        <v>494</v>
      </c>
      <c r="D273" s="147" t="s">
        <v>483</v>
      </c>
      <c r="E273" s="66">
        <v>-18</v>
      </c>
      <c r="F273" s="80"/>
      <c r="G273" s="79"/>
      <c r="H273" s="79"/>
      <c r="I273" s="79"/>
      <c r="J273" s="79"/>
      <c r="K273" s="80"/>
      <c r="L273" s="80"/>
      <c r="M273" s="80"/>
      <c r="N273" s="80"/>
      <c r="O273" s="80"/>
      <c r="P273" s="80"/>
      <c r="Q273" s="79"/>
      <c r="R273" s="80"/>
      <c r="S273" s="80"/>
      <c r="T273" s="79"/>
      <c r="U273" s="80"/>
      <c r="V273" s="79"/>
      <c r="W273" s="80"/>
      <c r="X273" s="79"/>
      <c r="Y273" s="80"/>
      <c r="Z273" s="80"/>
      <c r="AA273" s="80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80"/>
      <c r="AM273" s="80"/>
      <c r="AN273" s="79"/>
      <c r="AO273" s="80"/>
      <c r="AP273" s="79"/>
      <c r="AQ273" s="80"/>
      <c r="AR273" s="79"/>
      <c r="AS273" s="80"/>
      <c r="AT273" s="80"/>
      <c r="AU273" s="79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79"/>
      <c r="BM273" s="80"/>
      <c r="BN273" s="80"/>
      <c r="BO273" s="80"/>
      <c r="BP273" s="80"/>
      <c r="BQ273" s="80"/>
      <c r="BR273" s="80"/>
      <c r="BS273" s="80"/>
      <c r="BT273" s="80"/>
      <c r="BU273" s="80"/>
      <c r="BV273" s="80"/>
      <c r="BW273" s="80"/>
      <c r="BX273" s="66">
        <v>-18</v>
      </c>
      <c r="BY273" s="80"/>
      <c r="BZ273" s="80"/>
      <c r="CA273" s="80"/>
      <c r="CB273" s="80"/>
      <c r="CC273" s="80"/>
      <c r="CD273" s="81">
        <f t="shared" si="18"/>
        <v>0</v>
      </c>
    </row>
    <row r="274" spans="1:82" ht="15" customHeight="1">
      <c r="A274" s="44" t="s">
        <v>147</v>
      </c>
      <c r="B274" s="45">
        <v>40170</v>
      </c>
      <c r="C274" s="46" t="s">
        <v>119</v>
      </c>
      <c r="D274" s="124" t="s">
        <v>445</v>
      </c>
      <c r="E274" s="66">
        <v>-1.2</v>
      </c>
      <c r="F274" s="80"/>
      <c r="G274" s="79"/>
      <c r="H274" s="79"/>
      <c r="I274" s="79"/>
      <c r="J274" s="79"/>
      <c r="K274" s="80"/>
      <c r="L274" s="80"/>
      <c r="M274" s="80"/>
      <c r="N274" s="80"/>
      <c r="O274" s="80"/>
      <c r="P274" s="80"/>
      <c r="Q274" s="79"/>
      <c r="R274" s="80"/>
      <c r="S274" s="80"/>
      <c r="T274" s="79"/>
      <c r="U274" s="80"/>
      <c r="V274" s="79"/>
      <c r="W274" s="80"/>
      <c r="X274" s="79"/>
      <c r="Y274" s="80"/>
      <c r="Z274" s="80"/>
      <c r="AA274" s="80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80"/>
      <c r="AM274" s="80"/>
      <c r="AN274" s="79"/>
      <c r="AO274" s="80"/>
      <c r="AP274" s="79"/>
      <c r="AQ274" s="80"/>
      <c r="AR274" s="79"/>
      <c r="AS274" s="80"/>
      <c r="AT274" s="80"/>
      <c r="AU274" s="79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79"/>
      <c r="BM274" s="80"/>
      <c r="BN274" s="66">
        <v>-1.2</v>
      </c>
      <c r="BO274" s="80"/>
      <c r="BP274" s="80"/>
      <c r="BQ274" s="80"/>
      <c r="BR274" s="80"/>
      <c r="BS274" s="80"/>
      <c r="BT274" s="80"/>
      <c r="BU274" s="80"/>
      <c r="BV274" s="80"/>
      <c r="BW274" s="80"/>
      <c r="BX274" s="80"/>
      <c r="BY274" s="80"/>
      <c r="BZ274" s="80"/>
      <c r="CA274" s="80"/>
      <c r="CB274" s="80"/>
      <c r="CC274" s="80"/>
      <c r="CD274" s="81">
        <f t="shared" si="18"/>
        <v>0</v>
      </c>
    </row>
    <row r="275" spans="1:82" ht="15" customHeight="1">
      <c r="A275" s="44" t="s">
        <v>147</v>
      </c>
      <c r="B275" s="45">
        <v>40170</v>
      </c>
      <c r="C275" s="46" t="s">
        <v>129</v>
      </c>
      <c r="D275" s="124" t="s">
        <v>445</v>
      </c>
      <c r="E275" s="66">
        <v>-0.19</v>
      </c>
      <c r="F275" s="80"/>
      <c r="G275" s="79"/>
      <c r="H275" s="79"/>
      <c r="I275" s="79"/>
      <c r="J275" s="79"/>
      <c r="K275" s="80"/>
      <c r="L275" s="80"/>
      <c r="M275" s="80"/>
      <c r="N275" s="80"/>
      <c r="O275" s="80"/>
      <c r="P275" s="80"/>
      <c r="Q275" s="79"/>
      <c r="R275" s="80"/>
      <c r="S275" s="80"/>
      <c r="T275" s="79"/>
      <c r="U275" s="80"/>
      <c r="V275" s="79"/>
      <c r="W275" s="80"/>
      <c r="X275" s="79"/>
      <c r="Y275" s="80"/>
      <c r="Z275" s="80"/>
      <c r="AA275" s="80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80"/>
      <c r="AM275" s="80"/>
      <c r="AN275" s="79"/>
      <c r="AO275" s="80"/>
      <c r="AP275" s="79"/>
      <c r="AQ275" s="80"/>
      <c r="AR275" s="79"/>
      <c r="AS275" s="80"/>
      <c r="AT275" s="80"/>
      <c r="AU275" s="79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79"/>
      <c r="BM275" s="80"/>
      <c r="BN275" s="80"/>
      <c r="BO275" s="80"/>
      <c r="BP275" s="66">
        <v>-0.19</v>
      </c>
      <c r="BQ275" s="80"/>
      <c r="BR275" s="80"/>
      <c r="BS275" s="80"/>
      <c r="BT275" s="80"/>
      <c r="BU275" s="80"/>
      <c r="BV275" s="80"/>
      <c r="BW275" s="80"/>
      <c r="BX275" s="80"/>
      <c r="BY275" s="80"/>
      <c r="BZ275" s="80"/>
      <c r="CA275" s="80"/>
      <c r="CB275" s="80"/>
      <c r="CC275" s="80"/>
      <c r="CD275" s="81">
        <f t="shared" si="18"/>
        <v>0</v>
      </c>
    </row>
    <row r="276" spans="1:82" ht="15" customHeight="1">
      <c r="A276" s="44" t="s">
        <v>147</v>
      </c>
      <c r="B276" s="45">
        <v>40170</v>
      </c>
      <c r="C276" s="115" t="s">
        <v>494</v>
      </c>
      <c r="D276" s="147" t="s">
        <v>483</v>
      </c>
      <c r="E276" s="66">
        <v>-64</v>
      </c>
      <c r="F276" s="80"/>
      <c r="G276" s="79"/>
      <c r="H276" s="79"/>
      <c r="I276" s="79"/>
      <c r="J276" s="79"/>
      <c r="K276" s="80"/>
      <c r="L276" s="80"/>
      <c r="M276" s="80"/>
      <c r="N276" s="80"/>
      <c r="O276" s="80"/>
      <c r="P276" s="80"/>
      <c r="Q276" s="79"/>
      <c r="R276" s="80"/>
      <c r="S276" s="80"/>
      <c r="T276" s="79"/>
      <c r="U276" s="80"/>
      <c r="V276" s="79"/>
      <c r="W276" s="80"/>
      <c r="X276" s="79"/>
      <c r="Y276" s="80"/>
      <c r="Z276" s="80"/>
      <c r="AA276" s="80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80"/>
      <c r="AM276" s="80"/>
      <c r="AN276" s="79"/>
      <c r="AO276" s="80"/>
      <c r="AP276" s="79"/>
      <c r="AQ276" s="80"/>
      <c r="AR276" s="79"/>
      <c r="AS276" s="80"/>
      <c r="AT276" s="80"/>
      <c r="AU276" s="79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79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66">
        <v>-64</v>
      </c>
      <c r="BY276" s="80"/>
      <c r="BZ276" s="80"/>
      <c r="CA276" s="80"/>
      <c r="CB276" s="80"/>
      <c r="CC276" s="80"/>
      <c r="CD276" s="81">
        <f t="shared" ref="CD276:CD307" si="19">E276-SUM(F276:BX276)</f>
        <v>0</v>
      </c>
    </row>
    <row r="277" spans="1:82" ht="15" customHeight="1">
      <c r="A277" s="44" t="s">
        <v>147</v>
      </c>
      <c r="B277" s="45">
        <v>40170</v>
      </c>
      <c r="C277" s="46" t="s">
        <v>119</v>
      </c>
      <c r="D277" s="124" t="s">
        <v>445</v>
      </c>
      <c r="E277" s="66">
        <v>-2.4</v>
      </c>
      <c r="F277" s="80"/>
      <c r="G277" s="79"/>
      <c r="H277" s="79"/>
      <c r="I277" s="79"/>
      <c r="J277" s="79"/>
      <c r="K277" s="80"/>
      <c r="L277" s="80"/>
      <c r="M277" s="80"/>
      <c r="N277" s="80"/>
      <c r="O277" s="80"/>
      <c r="P277" s="80"/>
      <c r="Q277" s="79"/>
      <c r="R277" s="80"/>
      <c r="S277" s="80"/>
      <c r="T277" s="79"/>
      <c r="U277" s="80"/>
      <c r="V277" s="79"/>
      <c r="W277" s="80"/>
      <c r="X277" s="79"/>
      <c r="Y277" s="80"/>
      <c r="Z277" s="80"/>
      <c r="AA277" s="80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80"/>
      <c r="AM277" s="80"/>
      <c r="AN277" s="79"/>
      <c r="AO277" s="80"/>
      <c r="AP277" s="79"/>
      <c r="AQ277" s="80"/>
      <c r="AR277" s="79"/>
      <c r="AS277" s="80"/>
      <c r="AT277" s="80"/>
      <c r="AU277" s="79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79"/>
      <c r="BM277" s="80"/>
      <c r="BN277" s="66">
        <v>-2.4</v>
      </c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  <c r="BZ277" s="80"/>
      <c r="CA277" s="80"/>
      <c r="CB277" s="80"/>
      <c r="CC277" s="80"/>
      <c r="CD277" s="81">
        <f t="shared" si="19"/>
        <v>0</v>
      </c>
    </row>
    <row r="278" spans="1:82" ht="15" customHeight="1">
      <c r="A278" s="44" t="s">
        <v>147</v>
      </c>
      <c r="B278" s="45">
        <v>40170</v>
      </c>
      <c r="C278" s="46" t="s">
        <v>129</v>
      </c>
      <c r="D278" s="124" t="s">
        <v>445</v>
      </c>
      <c r="E278" s="66">
        <v>-0.38</v>
      </c>
      <c r="F278" s="80"/>
      <c r="G278" s="79"/>
      <c r="H278" s="79"/>
      <c r="I278" s="79"/>
      <c r="J278" s="79"/>
      <c r="K278" s="80"/>
      <c r="L278" s="80"/>
      <c r="M278" s="80"/>
      <c r="N278" s="80"/>
      <c r="O278" s="80"/>
      <c r="P278" s="80"/>
      <c r="Q278" s="79"/>
      <c r="R278" s="80"/>
      <c r="S278" s="80"/>
      <c r="T278" s="79"/>
      <c r="U278" s="80"/>
      <c r="V278" s="79"/>
      <c r="W278" s="80"/>
      <c r="X278" s="79"/>
      <c r="Y278" s="80"/>
      <c r="Z278" s="80"/>
      <c r="AA278" s="80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80"/>
      <c r="AM278" s="80"/>
      <c r="AN278" s="79"/>
      <c r="AO278" s="80"/>
      <c r="AP278" s="79"/>
      <c r="AQ278" s="80"/>
      <c r="AR278" s="79"/>
      <c r="AS278" s="80"/>
      <c r="AT278" s="80"/>
      <c r="AU278" s="79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79"/>
      <c r="BM278" s="80"/>
      <c r="BN278" s="80"/>
      <c r="BO278" s="80"/>
      <c r="BP278" s="66">
        <v>-0.38</v>
      </c>
      <c r="BQ278" s="80"/>
      <c r="BR278" s="80"/>
      <c r="BS278" s="80"/>
      <c r="BT278" s="80"/>
      <c r="BU278" s="80"/>
      <c r="BV278" s="80"/>
      <c r="BW278" s="80"/>
      <c r="BX278" s="80"/>
      <c r="BY278" s="80"/>
      <c r="BZ278" s="80"/>
      <c r="CA278" s="80"/>
      <c r="CB278" s="80"/>
      <c r="CC278" s="80"/>
      <c r="CD278" s="81">
        <f t="shared" si="19"/>
        <v>0</v>
      </c>
    </row>
    <row r="279" spans="1:82" ht="15" customHeight="1">
      <c r="A279" s="44" t="s">
        <v>147</v>
      </c>
      <c r="B279" s="45">
        <v>40171</v>
      </c>
      <c r="C279" s="115" t="s">
        <v>494</v>
      </c>
      <c r="D279" s="147" t="s">
        <v>483</v>
      </c>
      <c r="E279" s="66">
        <v>-18</v>
      </c>
      <c r="F279" s="80"/>
      <c r="G279" s="79"/>
      <c r="H279" s="79"/>
      <c r="I279" s="79"/>
      <c r="J279" s="79"/>
      <c r="K279" s="80"/>
      <c r="L279" s="80"/>
      <c r="M279" s="80"/>
      <c r="N279" s="80"/>
      <c r="O279" s="80"/>
      <c r="P279" s="80"/>
      <c r="Q279" s="79"/>
      <c r="R279" s="80"/>
      <c r="S279" s="80"/>
      <c r="T279" s="79"/>
      <c r="U279" s="80"/>
      <c r="V279" s="79"/>
      <c r="W279" s="80"/>
      <c r="X279" s="79"/>
      <c r="Y279" s="80"/>
      <c r="Z279" s="80"/>
      <c r="AA279" s="80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80"/>
      <c r="AM279" s="80"/>
      <c r="AN279" s="79"/>
      <c r="AO279" s="80"/>
      <c r="AP279" s="79"/>
      <c r="AQ279" s="80"/>
      <c r="AR279" s="79"/>
      <c r="AS279" s="80"/>
      <c r="AT279" s="80"/>
      <c r="AU279" s="79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79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  <c r="BW279" s="80"/>
      <c r="BX279" s="66">
        <v>-18</v>
      </c>
      <c r="BY279" s="80"/>
      <c r="BZ279" s="80"/>
      <c r="CA279" s="80"/>
      <c r="CB279" s="80"/>
      <c r="CC279" s="80"/>
      <c r="CD279" s="81">
        <f t="shared" si="19"/>
        <v>0</v>
      </c>
    </row>
    <row r="280" spans="1:82" ht="15" customHeight="1">
      <c r="A280" s="44" t="s">
        <v>147</v>
      </c>
      <c r="B280" s="45">
        <v>40171</v>
      </c>
      <c r="C280" s="46" t="s">
        <v>119</v>
      </c>
      <c r="D280" s="124" t="s">
        <v>445</v>
      </c>
      <c r="E280" s="66">
        <v>-1.2</v>
      </c>
      <c r="F280" s="80"/>
      <c r="G280" s="79"/>
      <c r="H280" s="79"/>
      <c r="I280" s="79"/>
      <c r="J280" s="79"/>
      <c r="K280" s="80"/>
      <c r="L280" s="80"/>
      <c r="M280" s="80"/>
      <c r="N280" s="80"/>
      <c r="O280" s="80"/>
      <c r="P280" s="80"/>
      <c r="Q280" s="79"/>
      <c r="R280" s="80"/>
      <c r="S280" s="80"/>
      <c r="T280" s="79"/>
      <c r="U280" s="80"/>
      <c r="V280" s="79"/>
      <c r="W280" s="80"/>
      <c r="X280" s="79"/>
      <c r="Y280" s="80"/>
      <c r="Z280" s="80"/>
      <c r="AA280" s="80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80"/>
      <c r="AM280" s="80"/>
      <c r="AN280" s="79"/>
      <c r="AO280" s="80"/>
      <c r="AP280" s="79"/>
      <c r="AQ280" s="80"/>
      <c r="AR280" s="79"/>
      <c r="AS280" s="80"/>
      <c r="AT280" s="80"/>
      <c r="AU280" s="79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79"/>
      <c r="BM280" s="80"/>
      <c r="BN280" s="66">
        <v>-1.2</v>
      </c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  <c r="BZ280" s="80"/>
      <c r="CA280" s="80"/>
      <c r="CB280" s="80"/>
      <c r="CC280" s="80"/>
      <c r="CD280" s="81">
        <f t="shared" si="19"/>
        <v>0</v>
      </c>
    </row>
    <row r="281" spans="1:82" ht="15" customHeight="1">
      <c r="A281" s="44" t="s">
        <v>147</v>
      </c>
      <c r="B281" s="45">
        <v>40171</v>
      </c>
      <c r="C281" s="46" t="s">
        <v>129</v>
      </c>
      <c r="D281" s="124" t="s">
        <v>445</v>
      </c>
      <c r="E281" s="66">
        <v>-0.24</v>
      </c>
      <c r="F281" s="80"/>
      <c r="G281" s="79"/>
      <c r="H281" s="79"/>
      <c r="I281" s="79"/>
      <c r="J281" s="79"/>
      <c r="K281" s="80"/>
      <c r="L281" s="80"/>
      <c r="M281" s="80"/>
      <c r="N281" s="80"/>
      <c r="O281" s="80"/>
      <c r="P281" s="80"/>
      <c r="Q281" s="79"/>
      <c r="R281" s="80"/>
      <c r="S281" s="80"/>
      <c r="T281" s="79"/>
      <c r="U281" s="80"/>
      <c r="V281" s="79"/>
      <c r="W281" s="80"/>
      <c r="X281" s="79"/>
      <c r="Y281" s="80"/>
      <c r="Z281" s="80"/>
      <c r="AA281" s="80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80"/>
      <c r="AM281" s="80"/>
      <c r="AN281" s="79"/>
      <c r="AO281" s="80"/>
      <c r="AP281" s="79"/>
      <c r="AQ281" s="80"/>
      <c r="AR281" s="79"/>
      <c r="AS281" s="80"/>
      <c r="AT281" s="80"/>
      <c r="AU281" s="79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79"/>
      <c r="BM281" s="80"/>
      <c r="BN281" s="80"/>
      <c r="BO281" s="80"/>
      <c r="BP281" s="66">
        <v>-0.24</v>
      </c>
      <c r="BQ281" s="80"/>
      <c r="BR281" s="80"/>
      <c r="BS281" s="80"/>
      <c r="BT281" s="80"/>
      <c r="BU281" s="80"/>
      <c r="BV281" s="80"/>
      <c r="BW281" s="80"/>
      <c r="BX281" s="80"/>
      <c r="BY281" s="80"/>
      <c r="BZ281" s="80"/>
      <c r="CA281" s="80"/>
      <c r="CB281" s="80"/>
      <c r="CC281" s="80"/>
      <c r="CD281" s="81">
        <f t="shared" si="19"/>
        <v>0</v>
      </c>
    </row>
    <row r="282" spans="1:82" ht="15" customHeight="1">
      <c r="A282" s="44" t="s">
        <v>147</v>
      </c>
      <c r="B282" s="45">
        <v>40171</v>
      </c>
      <c r="C282" s="46" t="s">
        <v>17</v>
      </c>
      <c r="D282" s="124" t="s">
        <v>445</v>
      </c>
      <c r="E282" s="66">
        <v>-0.32</v>
      </c>
      <c r="F282" s="80"/>
      <c r="G282" s="79"/>
      <c r="H282" s="79"/>
      <c r="I282" s="79"/>
      <c r="J282" s="79"/>
      <c r="K282" s="80"/>
      <c r="L282" s="80"/>
      <c r="M282" s="80"/>
      <c r="N282" s="80"/>
      <c r="O282" s="80"/>
      <c r="P282" s="80"/>
      <c r="Q282" s="79"/>
      <c r="R282" s="80"/>
      <c r="S282" s="80"/>
      <c r="T282" s="79"/>
      <c r="U282" s="80"/>
      <c r="V282" s="79"/>
      <c r="W282" s="80"/>
      <c r="X282" s="79"/>
      <c r="Y282" s="80"/>
      <c r="Z282" s="80"/>
      <c r="AA282" s="80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80"/>
      <c r="AM282" s="80"/>
      <c r="AN282" s="79"/>
      <c r="AO282" s="80"/>
      <c r="AP282" s="79"/>
      <c r="AQ282" s="80"/>
      <c r="AR282" s="79"/>
      <c r="AS282" s="80"/>
      <c r="AT282" s="80"/>
      <c r="AU282" s="79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79"/>
      <c r="BM282" s="80"/>
      <c r="BN282" s="80"/>
      <c r="BO282" s="66">
        <v>-0.32</v>
      </c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1">
        <f t="shared" si="19"/>
        <v>0</v>
      </c>
    </row>
    <row r="283" spans="1:82" ht="15" customHeight="1">
      <c r="A283" s="44" t="s">
        <v>147</v>
      </c>
      <c r="B283" s="45">
        <v>40171</v>
      </c>
      <c r="C283" s="115" t="s">
        <v>494</v>
      </c>
      <c r="D283" s="147" t="s">
        <v>483</v>
      </c>
      <c r="E283" s="66">
        <v>-18</v>
      </c>
      <c r="F283" s="80"/>
      <c r="G283" s="79"/>
      <c r="H283" s="79"/>
      <c r="I283" s="79"/>
      <c r="J283" s="79"/>
      <c r="K283" s="80"/>
      <c r="L283" s="80"/>
      <c r="M283" s="80"/>
      <c r="N283" s="80"/>
      <c r="O283" s="80"/>
      <c r="P283" s="80"/>
      <c r="Q283" s="79"/>
      <c r="R283" s="80"/>
      <c r="S283" s="80"/>
      <c r="T283" s="79"/>
      <c r="U283" s="80"/>
      <c r="V283" s="79"/>
      <c r="W283" s="80"/>
      <c r="X283" s="79"/>
      <c r="Y283" s="80"/>
      <c r="Z283" s="80"/>
      <c r="AA283" s="80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80"/>
      <c r="AM283" s="80"/>
      <c r="AN283" s="79"/>
      <c r="AO283" s="80"/>
      <c r="AP283" s="79"/>
      <c r="AQ283" s="80"/>
      <c r="AR283" s="79"/>
      <c r="AS283" s="80"/>
      <c r="AT283" s="80"/>
      <c r="AU283" s="79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79"/>
      <c r="BM283" s="80"/>
      <c r="BN283" s="80"/>
      <c r="BO283" s="80"/>
      <c r="BP283" s="80"/>
      <c r="BQ283" s="80"/>
      <c r="BR283" s="80"/>
      <c r="BS283" s="80"/>
      <c r="BT283" s="80"/>
      <c r="BU283" s="80"/>
      <c r="BV283" s="80"/>
      <c r="BW283" s="80"/>
      <c r="BX283" s="66">
        <v>-18</v>
      </c>
      <c r="BY283" s="80"/>
      <c r="BZ283" s="80"/>
      <c r="CA283" s="80"/>
      <c r="CB283" s="80"/>
      <c r="CC283" s="80"/>
      <c r="CD283" s="81">
        <f t="shared" si="19"/>
        <v>0</v>
      </c>
    </row>
    <row r="284" spans="1:82" ht="15" customHeight="1">
      <c r="A284" s="44" t="s">
        <v>147</v>
      </c>
      <c r="B284" s="45">
        <v>40171</v>
      </c>
      <c r="C284" s="46" t="s">
        <v>119</v>
      </c>
      <c r="D284" s="124" t="s">
        <v>445</v>
      </c>
      <c r="E284" s="66">
        <v>-1.2</v>
      </c>
      <c r="F284" s="80"/>
      <c r="G284" s="79"/>
      <c r="H284" s="79"/>
      <c r="I284" s="79"/>
      <c r="J284" s="79"/>
      <c r="K284" s="80"/>
      <c r="L284" s="80"/>
      <c r="M284" s="80"/>
      <c r="N284" s="80"/>
      <c r="O284" s="80"/>
      <c r="P284" s="80"/>
      <c r="Q284" s="79"/>
      <c r="R284" s="80"/>
      <c r="S284" s="80"/>
      <c r="T284" s="79"/>
      <c r="U284" s="80"/>
      <c r="V284" s="79"/>
      <c r="W284" s="80"/>
      <c r="X284" s="79"/>
      <c r="Y284" s="80"/>
      <c r="Z284" s="80"/>
      <c r="AA284" s="80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80"/>
      <c r="AM284" s="80"/>
      <c r="AN284" s="79"/>
      <c r="AO284" s="80"/>
      <c r="AP284" s="79"/>
      <c r="AQ284" s="80"/>
      <c r="AR284" s="79"/>
      <c r="AS284" s="80"/>
      <c r="AT284" s="80"/>
      <c r="AU284" s="79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79"/>
      <c r="BM284" s="80"/>
      <c r="BN284" s="66">
        <v>-1.2</v>
      </c>
      <c r="BO284" s="80"/>
      <c r="BP284" s="80"/>
      <c r="BQ284" s="80"/>
      <c r="BR284" s="80"/>
      <c r="BS284" s="80"/>
      <c r="BT284" s="80"/>
      <c r="BU284" s="80"/>
      <c r="BV284" s="80"/>
      <c r="BW284" s="80"/>
      <c r="BX284" s="80"/>
      <c r="BY284" s="80"/>
      <c r="BZ284" s="80"/>
      <c r="CA284" s="80"/>
      <c r="CB284" s="80"/>
      <c r="CC284" s="80"/>
      <c r="CD284" s="81">
        <f t="shared" si="19"/>
        <v>0</v>
      </c>
    </row>
    <row r="285" spans="1:82" ht="15" customHeight="1">
      <c r="A285" s="44" t="s">
        <v>147</v>
      </c>
      <c r="B285" s="45">
        <v>40171</v>
      </c>
      <c r="C285" s="46" t="s">
        <v>129</v>
      </c>
      <c r="D285" s="124" t="s">
        <v>445</v>
      </c>
      <c r="E285" s="66">
        <v>-0.24</v>
      </c>
      <c r="F285" s="80"/>
      <c r="G285" s="79"/>
      <c r="H285" s="79"/>
      <c r="I285" s="79"/>
      <c r="J285" s="79"/>
      <c r="K285" s="80"/>
      <c r="L285" s="80"/>
      <c r="M285" s="80"/>
      <c r="N285" s="80"/>
      <c r="O285" s="80"/>
      <c r="P285" s="80"/>
      <c r="Q285" s="79"/>
      <c r="R285" s="80"/>
      <c r="S285" s="80"/>
      <c r="T285" s="79"/>
      <c r="U285" s="80"/>
      <c r="V285" s="79"/>
      <c r="W285" s="80"/>
      <c r="X285" s="79"/>
      <c r="Y285" s="80"/>
      <c r="Z285" s="80"/>
      <c r="AA285" s="80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80"/>
      <c r="AM285" s="80"/>
      <c r="AN285" s="79"/>
      <c r="AO285" s="80"/>
      <c r="AP285" s="79"/>
      <c r="AQ285" s="80"/>
      <c r="AR285" s="79"/>
      <c r="AS285" s="80"/>
      <c r="AT285" s="80"/>
      <c r="AU285" s="79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79"/>
      <c r="BM285" s="80"/>
      <c r="BN285" s="80"/>
      <c r="BO285" s="80"/>
      <c r="BP285" s="66">
        <v>-0.24</v>
      </c>
      <c r="BQ285" s="80"/>
      <c r="BR285" s="80"/>
      <c r="BS285" s="80"/>
      <c r="BT285" s="80"/>
      <c r="BU285" s="80"/>
      <c r="BV285" s="80"/>
      <c r="BW285" s="80"/>
      <c r="BX285" s="80"/>
      <c r="BY285" s="80"/>
      <c r="BZ285" s="80"/>
      <c r="CA285" s="80"/>
      <c r="CB285" s="80"/>
      <c r="CC285" s="80"/>
      <c r="CD285" s="81">
        <f t="shared" si="19"/>
        <v>0</v>
      </c>
    </row>
    <row r="286" spans="1:82" ht="15" customHeight="1">
      <c r="A286" s="44" t="s">
        <v>147</v>
      </c>
      <c r="B286" s="45">
        <v>40171</v>
      </c>
      <c r="C286" s="46" t="s">
        <v>17</v>
      </c>
      <c r="D286" s="124" t="s">
        <v>445</v>
      </c>
      <c r="E286" s="66">
        <v>-0.32</v>
      </c>
      <c r="F286" s="80"/>
      <c r="G286" s="79"/>
      <c r="H286" s="79"/>
      <c r="I286" s="79"/>
      <c r="J286" s="79"/>
      <c r="K286" s="80"/>
      <c r="L286" s="80"/>
      <c r="M286" s="80"/>
      <c r="N286" s="80"/>
      <c r="O286" s="80"/>
      <c r="P286" s="80"/>
      <c r="Q286" s="79"/>
      <c r="R286" s="80"/>
      <c r="S286" s="80"/>
      <c r="T286" s="79"/>
      <c r="U286" s="80"/>
      <c r="V286" s="79"/>
      <c r="W286" s="80"/>
      <c r="X286" s="79"/>
      <c r="Y286" s="80"/>
      <c r="Z286" s="80"/>
      <c r="AA286" s="80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80"/>
      <c r="AM286" s="80"/>
      <c r="AN286" s="79"/>
      <c r="AO286" s="80"/>
      <c r="AP286" s="79"/>
      <c r="AQ286" s="80"/>
      <c r="AR286" s="79"/>
      <c r="AS286" s="80"/>
      <c r="AT286" s="80"/>
      <c r="AU286" s="79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79"/>
      <c r="BM286" s="80"/>
      <c r="BN286" s="80"/>
      <c r="BO286" s="66">
        <v>-0.32</v>
      </c>
      <c r="BP286" s="80"/>
      <c r="BQ286" s="80"/>
      <c r="BR286" s="80"/>
      <c r="BS286" s="80"/>
      <c r="BT286" s="80"/>
      <c r="BU286" s="80"/>
      <c r="BV286" s="80"/>
      <c r="BW286" s="80"/>
      <c r="BX286" s="80"/>
      <c r="BY286" s="80"/>
      <c r="BZ286" s="80"/>
      <c r="CA286" s="80"/>
      <c r="CB286" s="80"/>
      <c r="CC286" s="80"/>
      <c r="CD286" s="81">
        <f t="shared" si="19"/>
        <v>0</v>
      </c>
    </row>
    <row r="287" spans="1:82" ht="15" customHeight="1">
      <c r="A287" s="44" t="s">
        <v>147</v>
      </c>
      <c r="B287" s="45">
        <v>40171</v>
      </c>
      <c r="C287" s="46" t="s">
        <v>205</v>
      </c>
      <c r="D287" s="124"/>
      <c r="E287" s="66">
        <v>54</v>
      </c>
      <c r="F287" s="80"/>
      <c r="G287" s="79"/>
      <c r="H287" s="79"/>
      <c r="I287" s="79"/>
      <c r="J287" s="79"/>
      <c r="K287" s="80"/>
      <c r="L287" s="81"/>
      <c r="M287" s="80"/>
      <c r="N287" s="80"/>
      <c r="O287" s="80"/>
      <c r="P287" s="80"/>
      <c r="Q287" s="79"/>
      <c r="R287" s="80"/>
      <c r="S287" s="80"/>
      <c r="T287" s="79"/>
      <c r="U287" s="80"/>
      <c r="V287" s="79"/>
      <c r="W287" s="80"/>
      <c r="X287" s="79"/>
      <c r="Y287" s="80"/>
      <c r="Z287" s="80"/>
      <c r="AA287" s="80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80"/>
      <c r="AM287" s="80"/>
      <c r="AN287" s="79"/>
      <c r="AO287" s="80"/>
      <c r="AP287" s="79"/>
      <c r="AQ287" s="80"/>
      <c r="AR287" s="79"/>
      <c r="AS287" s="80"/>
      <c r="AT287" s="80"/>
      <c r="AU287" s="79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79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66">
        <v>54</v>
      </c>
      <c r="BY287" s="80"/>
      <c r="BZ287" s="80"/>
      <c r="CA287" s="66">
        <v>54</v>
      </c>
      <c r="CB287" s="80"/>
      <c r="CC287" s="80"/>
      <c r="CD287" s="81">
        <f t="shared" si="19"/>
        <v>0</v>
      </c>
    </row>
    <row r="288" spans="1:82" ht="15" customHeight="1">
      <c r="A288" s="44" t="s">
        <v>147</v>
      </c>
      <c r="B288" s="45">
        <v>40173</v>
      </c>
      <c r="C288" s="115" t="s">
        <v>494</v>
      </c>
      <c r="D288" s="147" t="s">
        <v>483</v>
      </c>
      <c r="E288" s="66">
        <v>-18</v>
      </c>
      <c r="F288" s="80"/>
      <c r="G288" s="79"/>
      <c r="H288" s="79"/>
      <c r="I288" s="79"/>
      <c r="J288" s="79"/>
      <c r="K288" s="80"/>
      <c r="L288" s="80"/>
      <c r="M288" s="80"/>
      <c r="N288" s="80"/>
      <c r="O288" s="80"/>
      <c r="P288" s="80"/>
      <c r="Q288" s="79"/>
      <c r="R288" s="80"/>
      <c r="S288" s="80"/>
      <c r="T288" s="79"/>
      <c r="U288" s="80"/>
      <c r="V288" s="79"/>
      <c r="W288" s="80"/>
      <c r="X288" s="79"/>
      <c r="Y288" s="80"/>
      <c r="Z288" s="80"/>
      <c r="AA288" s="80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80"/>
      <c r="AM288" s="80"/>
      <c r="AN288" s="79"/>
      <c r="AO288" s="80"/>
      <c r="AP288" s="79"/>
      <c r="AQ288" s="80"/>
      <c r="AR288" s="79"/>
      <c r="AS288" s="80"/>
      <c r="AT288" s="80"/>
      <c r="AU288" s="79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79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66">
        <v>-18</v>
      </c>
      <c r="BY288" s="80"/>
      <c r="BZ288" s="80"/>
      <c r="CA288" s="80"/>
      <c r="CB288" s="80"/>
      <c r="CC288" s="80"/>
      <c r="CD288" s="81">
        <f t="shared" si="19"/>
        <v>0</v>
      </c>
    </row>
    <row r="289" spans="1:82" ht="15" customHeight="1">
      <c r="A289" s="44" t="s">
        <v>147</v>
      </c>
      <c r="B289" s="45">
        <v>40173</v>
      </c>
      <c r="C289" s="46" t="s">
        <v>119</v>
      </c>
      <c r="D289" s="124" t="s">
        <v>445</v>
      </c>
      <c r="E289" s="66">
        <v>-1.2</v>
      </c>
      <c r="F289" s="80"/>
      <c r="G289" s="79"/>
      <c r="H289" s="79"/>
      <c r="I289" s="79"/>
      <c r="J289" s="79"/>
      <c r="K289" s="80"/>
      <c r="L289" s="80"/>
      <c r="M289" s="80"/>
      <c r="N289" s="80"/>
      <c r="O289" s="80"/>
      <c r="P289" s="80"/>
      <c r="Q289" s="79"/>
      <c r="R289" s="80"/>
      <c r="S289" s="80"/>
      <c r="T289" s="79"/>
      <c r="U289" s="80"/>
      <c r="V289" s="79"/>
      <c r="W289" s="80"/>
      <c r="X289" s="79"/>
      <c r="Y289" s="80"/>
      <c r="Z289" s="80"/>
      <c r="AA289" s="80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80"/>
      <c r="AM289" s="80"/>
      <c r="AN289" s="79"/>
      <c r="AO289" s="80"/>
      <c r="AP289" s="79"/>
      <c r="AQ289" s="80"/>
      <c r="AR289" s="79"/>
      <c r="AS289" s="80"/>
      <c r="AT289" s="80"/>
      <c r="AU289" s="79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79"/>
      <c r="BM289" s="80"/>
      <c r="BN289" s="66">
        <v>-1.2</v>
      </c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  <c r="BZ289" s="80"/>
      <c r="CA289" s="80"/>
      <c r="CB289" s="80"/>
      <c r="CC289" s="80"/>
      <c r="CD289" s="81">
        <f t="shared" si="19"/>
        <v>0</v>
      </c>
    </row>
    <row r="290" spans="1:82" ht="15" customHeight="1">
      <c r="A290" s="44" t="s">
        <v>147</v>
      </c>
      <c r="B290" s="45">
        <v>40173</v>
      </c>
      <c r="C290" s="46" t="s">
        <v>129</v>
      </c>
      <c r="D290" s="124" t="s">
        <v>445</v>
      </c>
      <c r="E290" s="66">
        <v>-0.24</v>
      </c>
      <c r="F290" s="80"/>
      <c r="G290" s="79"/>
      <c r="H290" s="79"/>
      <c r="I290" s="79"/>
      <c r="J290" s="79"/>
      <c r="K290" s="80"/>
      <c r="L290" s="80"/>
      <c r="M290" s="80"/>
      <c r="N290" s="80"/>
      <c r="O290" s="80"/>
      <c r="P290" s="80"/>
      <c r="Q290" s="79"/>
      <c r="R290" s="80"/>
      <c r="S290" s="80"/>
      <c r="T290" s="79"/>
      <c r="U290" s="80"/>
      <c r="V290" s="79"/>
      <c r="W290" s="80"/>
      <c r="X290" s="79"/>
      <c r="Y290" s="80"/>
      <c r="Z290" s="80"/>
      <c r="AA290" s="80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80"/>
      <c r="AM290" s="80"/>
      <c r="AN290" s="79"/>
      <c r="AO290" s="80"/>
      <c r="AP290" s="79"/>
      <c r="AQ290" s="80"/>
      <c r="AR290" s="79"/>
      <c r="AS290" s="80"/>
      <c r="AT290" s="80"/>
      <c r="AU290" s="79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79"/>
      <c r="BM290" s="80"/>
      <c r="BN290" s="80"/>
      <c r="BO290" s="80"/>
      <c r="BP290" s="66">
        <v>-0.24</v>
      </c>
      <c r="BQ290" s="80"/>
      <c r="BR290" s="80"/>
      <c r="BS290" s="80"/>
      <c r="BT290" s="80"/>
      <c r="BU290" s="80"/>
      <c r="BV290" s="80"/>
      <c r="BW290" s="80"/>
      <c r="BX290" s="80"/>
      <c r="BY290" s="80"/>
      <c r="BZ290" s="80"/>
      <c r="CA290" s="80"/>
      <c r="CB290" s="80"/>
      <c r="CC290" s="80"/>
      <c r="CD290" s="81">
        <f t="shared" si="19"/>
        <v>0</v>
      </c>
    </row>
    <row r="291" spans="1:82" ht="15" customHeight="1">
      <c r="A291" s="44" t="s">
        <v>147</v>
      </c>
      <c r="B291" s="45">
        <v>40173</v>
      </c>
      <c r="C291" s="46" t="s">
        <v>17</v>
      </c>
      <c r="D291" s="124" t="s">
        <v>445</v>
      </c>
      <c r="E291" s="66">
        <v>-0.32</v>
      </c>
      <c r="F291" s="80"/>
      <c r="G291" s="79"/>
      <c r="H291" s="79"/>
      <c r="I291" s="79"/>
      <c r="J291" s="79"/>
      <c r="K291" s="80"/>
      <c r="L291" s="80"/>
      <c r="M291" s="80"/>
      <c r="N291" s="80"/>
      <c r="O291" s="80"/>
      <c r="P291" s="80"/>
      <c r="Q291" s="79"/>
      <c r="R291" s="80"/>
      <c r="S291" s="80"/>
      <c r="T291" s="79"/>
      <c r="U291" s="80"/>
      <c r="V291" s="79"/>
      <c r="W291" s="80"/>
      <c r="X291" s="79"/>
      <c r="Y291" s="80"/>
      <c r="Z291" s="80"/>
      <c r="AA291" s="80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80"/>
      <c r="AM291" s="80"/>
      <c r="AN291" s="79"/>
      <c r="AO291" s="80"/>
      <c r="AP291" s="79"/>
      <c r="AQ291" s="80"/>
      <c r="AR291" s="79"/>
      <c r="AS291" s="80"/>
      <c r="AT291" s="80"/>
      <c r="AU291" s="79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79"/>
      <c r="BM291" s="80"/>
      <c r="BN291" s="80"/>
      <c r="BO291" s="66">
        <v>-0.32</v>
      </c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  <c r="BZ291" s="80"/>
      <c r="CA291" s="80"/>
      <c r="CB291" s="80"/>
      <c r="CC291" s="80"/>
      <c r="CD291" s="81">
        <f t="shared" si="19"/>
        <v>0</v>
      </c>
    </row>
    <row r="292" spans="1:82" ht="15" customHeight="1">
      <c r="A292" s="44" t="s">
        <v>147</v>
      </c>
      <c r="B292" s="45">
        <v>40173</v>
      </c>
      <c r="C292" s="115" t="s">
        <v>494</v>
      </c>
      <c r="D292" s="147" t="s">
        <v>483</v>
      </c>
      <c r="E292" s="66">
        <v>-68</v>
      </c>
      <c r="F292" s="80"/>
      <c r="G292" s="79"/>
      <c r="H292" s="79"/>
      <c r="I292" s="79"/>
      <c r="J292" s="79"/>
      <c r="K292" s="80"/>
      <c r="L292" s="80"/>
      <c r="M292" s="80"/>
      <c r="N292" s="80"/>
      <c r="O292" s="80"/>
      <c r="P292" s="80"/>
      <c r="Q292" s="79"/>
      <c r="R292" s="80"/>
      <c r="S292" s="80"/>
      <c r="T292" s="79"/>
      <c r="U292" s="80"/>
      <c r="V292" s="79"/>
      <c r="W292" s="80"/>
      <c r="X292" s="79"/>
      <c r="Y292" s="80"/>
      <c r="Z292" s="80"/>
      <c r="AA292" s="80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80"/>
      <c r="AM292" s="80"/>
      <c r="AN292" s="79"/>
      <c r="AO292" s="80"/>
      <c r="AP292" s="79"/>
      <c r="AQ292" s="80"/>
      <c r="AR292" s="79"/>
      <c r="AS292" s="80"/>
      <c r="AT292" s="80"/>
      <c r="AU292" s="79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79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66">
        <v>-68</v>
      </c>
      <c r="BY292" s="80"/>
      <c r="BZ292" s="80"/>
      <c r="CA292" s="80"/>
      <c r="CB292" s="80"/>
      <c r="CC292" s="80"/>
      <c r="CD292" s="81">
        <f t="shared" si="19"/>
        <v>0</v>
      </c>
    </row>
    <row r="293" spans="1:82" ht="15" customHeight="1">
      <c r="A293" s="44" t="s">
        <v>147</v>
      </c>
      <c r="B293" s="45">
        <v>40173</v>
      </c>
      <c r="C293" s="46" t="s">
        <v>119</v>
      </c>
      <c r="D293" s="124" t="s">
        <v>445</v>
      </c>
      <c r="E293" s="66">
        <v>-2.4</v>
      </c>
      <c r="F293" s="80"/>
      <c r="G293" s="79"/>
      <c r="H293" s="79"/>
      <c r="I293" s="79"/>
      <c r="J293" s="79"/>
      <c r="K293" s="80"/>
      <c r="L293" s="80"/>
      <c r="M293" s="80"/>
      <c r="N293" s="80"/>
      <c r="O293" s="80"/>
      <c r="P293" s="80"/>
      <c r="Q293" s="79"/>
      <c r="R293" s="80"/>
      <c r="S293" s="80"/>
      <c r="T293" s="79"/>
      <c r="U293" s="80"/>
      <c r="V293" s="79"/>
      <c r="W293" s="80"/>
      <c r="X293" s="79"/>
      <c r="Y293" s="80"/>
      <c r="Z293" s="80"/>
      <c r="AA293" s="80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80"/>
      <c r="AM293" s="80"/>
      <c r="AN293" s="79"/>
      <c r="AO293" s="80"/>
      <c r="AP293" s="79"/>
      <c r="AQ293" s="80"/>
      <c r="AR293" s="79"/>
      <c r="AS293" s="80"/>
      <c r="AT293" s="80"/>
      <c r="AU293" s="79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79"/>
      <c r="BM293" s="80"/>
      <c r="BN293" s="66">
        <v>-2.4</v>
      </c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  <c r="BZ293" s="80"/>
      <c r="CA293" s="80"/>
      <c r="CB293" s="80"/>
      <c r="CC293" s="80"/>
      <c r="CD293" s="81">
        <f t="shared" si="19"/>
        <v>0</v>
      </c>
    </row>
    <row r="294" spans="1:82" ht="15" customHeight="1">
      <c r="A294" s="44" t="s">
        <v>147</v>
      </c>
      <c r="B294" s="45">
        <v>40173</v>
      </c>
      <c r="C294" s="46" t="s">
        <v>129</v>
      </c>
      <c r="D294" s="124" t="s">
        <v>445</v>
      </c>
      <c r="E294" s="66">
        <v>-0.49</v>
      </c>
      <c r="F294" s="80"/>
      <c r="G294" s="79"/>
      <c r="H294" s="79"/>
      <c r="I294" s="79"/>
      <c r="J294" s="79"/>
      <c r="K294" s="80"/>
      <c r="L294" s="80"/>
      <c r="M294" s="80"/>
      <c r="N294" s="80"/>
      <c r="O294" s="80"/>
      <c r="P294" s="80"/>
      <c r="Q294" s="79"/>
      <c r="R294" s="80"/>
      <c r="S294" s="80"/>
      <c r="T294" s="79"/>
      <c r="U294" s="80"/>
      <c r="V294" s="79"/>
      <c r="W294" s="80"/>
      <c r="X294" s="79"/>
      <c r="Y294" s="80"/>
      <c r="Z294" s="80"/>
      <c r="AA294" s="80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80"/>
      <c r="AM294" s="80"/>
      <c r="AN294" s="79"/>
      <c r="AO294" s="80"/>
      <c r="AP294" s="79"/>
      <c r="AQ294" s="80"/>
      <c r="AR294" s="79"/>
      <c r="AS294" s="80"/>
      <c r="AT294" s="80"/>
      <c r="AU294" s="79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79"/>
      <c r="BM294" s="80"/>
      <c r="BN294" s="80"/>
      <c r="BO294" s="80"/>
      <c r="BP294" s="66">
        <v>-0.49</v>
      </c>
      <c r="BQ294" s="80"/>
      <c r="BR294" s="80"/>
      <c r="BS294" s="80"/>
      <c r="BT294" s="80"/>
      <c r="BU294" s="80"/>
      <c r="BV294" s="80"/>
      <c r="BW294" s="80"/>
      <c r="BX294" s="80"/>
      <c r="BY294" s="80"/>
      <c r="BZ294" s="80"/>
      <c r="CA294" s="80"/>
      <c r="CB294" s="80"/>
      <c r="CC294" s="80"/>
      <c r="CD294" s="81">
        <f t="shared" si="19"/>
        <v>0</v>
      </c>
    </row>
    <row r="295" spans="1:82" ht="15" customHeight="1">
      <c r="A295" s="44" t="s">
        <v>147</v>
      </c>
      <c r="B295" s="45">
        <v>40173</v>
      </c>
      <c r="C295" s="46" t="s">
        <v>17</v>
      </c>
      <c r="D295" s="124" t="s">
        <v>445</v>
      </c>
      <c r="E295" s="66">
        <v>-0.64</v>
      </c>
      <c r="F295" s="80"/>
      <c r="G295" s="79"/>
      <c r="H295" s="79"/>
      <c r="I295" s="79"/>
      <c r="J295" s="79"/>
      <c r="K295" s="80"/>
      <c r="L295" s="80"/>
      <c r="M295" s="80"/>
      <c r="N295" s="80"/>
      <c r="O295" s="80"/>
      <c r="P295" s="80"/>
      <c r="Q295" s="79"/>
      <c r="R295" s="80"/>
      <c r="S295" s="80"/>
      <c r="T295" s="79"/>
      <c r="U295" s="80"/>
      <c r="V295" s="79"/>
      <c r="W295" s="80"/>
      <c r="X295" s="79"/>
      <c r="Y295" s="80"/>
      <c r="Z295" s="80"/>
      <c r="AA295" s="80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80"/>
      <c r="AM295" s="80"/>
      <c r="AN295" s="79"/>
      <c r="AO295" s="80"/>
      <c r="AP295" s="79"/>
      <c r="AQ295" s="80"/>
      <c r="AR295" s="79"/>
      <c r="AS295" s="80"/>
      <c r="AT295" s="80"/>
      <c r="AU295" s="79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79"/>
      <c r="BM295" s="80"/>
      <c r="BN295" s="80"/>
      <c r="BO295" s="66">
        <v>-0.64</v>
      </c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  <c r="BZ295" s="80"/>
      <c r="CA295" s="80"/>
      <c r="CB295" s="80"/>
      <c r="CC295" s="80"/>
      <c r="CD295" s="81">
        <f t="shared" si="19"/>
        <v>0</v>
      </c>
    </row>
    <row r="296" spans="1:82" ht="15" customHeight="1">
      <c r="A296" s="44" t="s">
        <v>147</v>
      </c>
      <c r="B296" s="45">
        <v>40173</v>
      </c>
      <c r="C296" s="115" t="s">
        <v>494</v>
      </c>
      <c r="D296" s="147" t="s">
        <v>483</v>
      </c>
      <c r="E296" s="66">
        <v>-25</v>
      </c>
      <c r="F296" s="80"/>
      <c r="G296" s="79"/>
      <c r="H296" s="79"/>
      <c r="I296" s="79"/>
      <c r="J296" s="79"/>
      <c r="K296" s="80"/>
      <c r="L296" s="80"/>
      <c r="M296" s="80"/>
      <c r="N296" s="80"/>
      <c r="O296" s="80"/>
      <c r="P296" s="80"/>
      <c r="Q296" s="79"/>
      <c r="R296" s="80"/>
      <c r="S296" s="80"/>
      <c r="T296" s="79"/>
      <c r="U296" s="80"/>
      <c r="V296" s="79"/>
      <c r="W296" s="80"/>
      <c r="X296" s="79"/>
      <c r="Y296" s="80"/>
      <c r="Z296" s="80"/>
      <c r="AA296" s="80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80"/>
      <c r="AM296" s="80"/>
      <c r="AN296" s="79"/>
      <c r="AO296" s="80"/>
      <c r="AP296" s="79"/>
      <c r="AQ296" s="80"/>
      <c r="AR296" s="79"/>
      <c r="AS296" s="80"/>
      <c r="AT296" s="80"/>
      <c r="AU296" s="79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79"/>
      <c r="BM296" s="80"/>
      <c r="BN296" s="80"/>
      <c r="BO296" s="80"/>
      <c r="BP296" s="80"/>
      <c r="BQ296" s="80"/>
      <c r="BR296" s="80"/>
      <c r="BS296" s="80"/>
      <c r="BT296" s="80"/>
      <c r="BU296" s="80"/>
      <c r="BV296" s="80"/>
      <c r="BW296" s="80"/>
      <c r="BX296" s="66">
        <v>-25</v>
      </c>
      <c r="BY296" s="80"/>
      <c r="BZ296" s="80"/>
      <c r="CA296" s="80"/>
      <c r="CB296" s="80"/>
      <c r="CC296" s="80"/>
      <c r="CD296" s="81">
        <f t="shared" si="19"/>
        <v>0</v>
      </c>
    </row>
    <row r="297" spans="1:82" ht="15" customHeight="1">
      <c r="A297" s="44" t="s">
        <v>147</v>
      </c>
      <c r="B297" s="45">
        <v>40173</v>
      </c>
      <c r="C297" s="46" t="s">
        <v>119</v>
      </c>
      <c r="D297" s="124" t="s">
        <v>445</v>
      </c>
      <c r="E297" s="66">
        <v>-1.2</v>
      </c>
      <c r="F297" s="80"/>
      <c r="G297" s="79"/>
      <c r="H297" s="79"/>
      <c r="I297" s="79"/>
      <c r="J297" s="79"/>
      <c r="K297" s="80"/>
      <c r="L297" s="80"/>
      <c r="M297" s="80"/>
      <c r="N297" s="80"/>
      <c r="O297" s="80"/>
      <c r="P297" s="80"/>
      <c r="Q297" s="79"/>
      <c r="R297" s="80"/>
      <c r="S297" s="80"/>
      <c r="T297" s="79"/>
      <c r="U297" s="80"/>
      <c r="V297" s="79"/>
      <c r="W297" s="80"/>
      <c r="X297" s="79"/>
      <c r="Y297" s="80"/>
      <c r="Z297" s="80"/>
      <c r="AA297" s="80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80"/>
      <c r="AM297" s="80"/>
      <c r="AN297" s="79"/>
      <c r="AO297" s="80"/>
      <c r="AP297" s="79"/>
      <c r="AQ297" s="80"/>
      <c r="AR297" s="79"/>
      <c r="AS297" s="80"/>
      <c r="AT297" s="80"/>
      <c r="AU297" s="79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79"/>
      <c r="BM297" s="80"/>
      <c r="BN297" s="66">
        <v>-1.2</v>
      </c>
      <c r="BO297" s="80"/>
      <c r="BP297" s="80"/>
      <c r="BQ297" s="80"/>
      <c r="BR297" s="80"/>
      <c r="BS297" s="80"/>
      <c r="BT297" s="80"/>
      <c r="BU297" s="80"/>
      <c r="BV297" s="80"/>
      <c r="BW297" s="80"/>
      <c r="BX297" s="80"/>
      <c r="BY297" s="80"/>
      <c r="BZ297" s="80"/>
      <c r="CA297" s="80"/>
      <c r="CB297" s="80"/>
      <c r="CC297" s="80"/>
      <c r="CD297" s="81">
        <f t="shared" si="19"/>
        <v>0</v>
      </c>
    </row>
    <row r="298" spans="1:82" ht="15" customHeight="1">
      <c r="A298" s="44" t="s">
        <v>147</v>
      </c>
      <c r="B298" s="45">
        <v>40173</v>
      </c>
      <c r="C298" s="46" t="s">
        <v>129</v>
      </c>
      <c r="D298" s="124" t="s">
        <v>445</v>
      </c>
      <c r="E298" s="66">
        <v>-0.24</v>
      </c>
      <c r="F298" s="80"/>
      <c r="G298" s="79"/>
      <c r="H298" s="79"/>
      <c r="I298" s="79"/>
      <c r="J298" s="79"/>
      <c r="K298" s="80"/>
      <c r="L298" s="80"/>
      <c r="M298" s="80"/>
      <c r="N298" s="80"/>
      <c r="O298" s="80"/>
      <c r="P298" s="80"/>
      <c r="Q298" s="79"/>
      <c r="R298" s="80"/>
      <c r="S298" s="80"/>
      <c r="T298" s="79"/>
      <c r="U298" s="80"/>
      <c r="V298" s="79"/>
      <c r="W298" s="80"/>
      <c r="X298" s="79"/>
      <c r="Y298" s="80"/>
      <c r="Z298" s="80"/>
      <c r="AA298" s="80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80"/>
      <c r="AM298" s="80"/>
      <c r="AN298" s="79"/>
      <c r="AO298" s="80"/>
      <c r="AP298" s="79"/>
      <c r="AQ298" s="80"/>
      <c r="AR298" s="79"/>
      <c r="AS298" s="80"/>
      <c r="AT298" s="80"/>
      <c r="AU298" s="79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79"/>
      <c r="BM298" s="80"/>
      <c r="BN298" s="80"/>
      <c r="BO298" s="80"/>
      <c r="BP298" s="66">
        <v>-0.24</v>
      </c>
      <c r="BQ298" s="80"/>
      <c r="BR298" s="80"/>
      <c r="BS298" s="80"/>
      <c r="BT298" s="80"/>
      <c r="BU298" s="80"/>
      <c r="BV298" s="80"/>
      <c r="BW298" s="80"/>
      <c r="BX298" s="80"/>
      <c r="BY298" s="80"/>
      <c r="BZ298" s="80"/>
      <c r="CA298" s="80"/>
      <c r="CB298" s="80"/>
      <c r="CC298" s="80"/>
      <c r="CD298" s="81">
        <f t="shared" si="19"/>
        <v>0</v>
      </c>
    </row>
    <row r="299" spans="1:82" ht="15" customHeight="1">
      <c r="A299" s="44" t="s">
        <v>147</v>
      </c>
      <c r="B299" s="45">
        <v>40173</v>
      </c>
      <c r="C299" s="46" t="s">
        <v>17</v>
      </c>
      <c r="D299" s="124" t="s">
        <v>445</v>
      </c>
      <c r="E299" s="66">
        <v>-0.32</v>
      </c>
      <c r="F299" s="80"/>
      <c r="G299" s="79"/>
      <c r="H299" s="79"/>
      <c r="I299" s="79"/>
      <c r="J299" s="79"/>
      <c r="K299" s="80"/>
      <c r="L299" s="80"/>
      <c r="M299" s="80"/>
      <c r="N299" s="80"/>
      <c r="O299" s="80"/>
      <c r="P299" s="80"/>
      <c r="Q299" s="79"/>
      <c r="R299" s="80"/>
      <c r="S299" s="80"/>
      <c r="T299" s="79"/>
      <c r="U299" s="80"/>
      <c r="V299" s="79"/>
      <c r="W299" s="80"/>
      <c r="X299" s="79"/>
      <c r="Y299" s="80"/>
      <c r="Z299" s="80"/>
      <c r="AA299" s="80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80"/>
      <c r="AM299" s="80"/>
      <c r="AN299" s="79"/>
      <c r="AO299" s="80"/>
      <c r="AP299" s="79"/>
      <c r="AQ299" s="80"/>
      <c r="AR299" s="79"/>
      <c r="AS299" s="80"/>
      <c r="AT299" s="80"/>
      <c r="AU299" s="79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79"/>
      <c r="BM299" s="80"/>
      <c r="BN299" s="80"/>
      <c r="BO299" s="66">
        <v>-0.32</v>
      </c>
      <c r="BP299" s="80"/>
      <c r="BQ299" s="80"/>
      <c r="BR299" s="80"/>
      <c r="BS299" s="80"/>
      <c r="BT299" s="80"/>
      <c r="BU299" s="80"/>
      <c r="BV299" s="80"/>
      <c r="BW299" s="80"/>
      <c r="BX299" s="80"/>
      <c r="BY299" s="80"/>
      <c r="BZ299" s="80"/>
      <c r="CA299" s="80"/>
      <c r="CB299" s="80"/>
      <c r="CC299" s="80"/>
      <c r="CD299" s="81">
        <f t="shared" si="19"/>
        <v>0</v>
      </c>
    </row>
    <row r="300" spans="1:82" ht="15" customHeight="1">
      <c r="A300" s="44" t="s">
        <v>147</v>
      </c>
      <c r="B300" s="45">
        <v>40175</v>
      </c>
      <c r="C300" s="115" t="s">
        <v>494</v>
      </c>
      <c r="D300" s="147" t="s">
        <v>483</v>
      </c>
      <c r="E300" s="66">
        <v>-18</v>
      </c>
      <c r="F300" s="80"/>
      <c r="G300" s="79"/>
      <c r="H300" s="79"/>
      <c r="I300" s="79"/>
      <c r="J300" s="79"/>
      <c r="K300" s="80"/>
      <c r="L300" s="80"/>
      <c r="M300" s="80"/>
      <c r="N300" s="80"/>
      <c r="O300" s="80"/>
      <c r="P300" s="80"/>
      <c r="Q300" s="79"/>
      <c r="R300" s="80"/>
      <c r="S300" s="80"/>
      <c r="T300" s="79"/>
      <c r="U300" s="80"/>
      <c r="V300" s="79"/>
      <c r="W300" s="80"/>
      <c r="X300" s="79"/>
      <c r="Y300" s="80"/>
      <c r="Z300" s="80"/>
      <c r="AA300" s="80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80"/>
      <c r="AM300" s="80"/>
      <c r="AN300" s="79"/>
      <c r="AO300" s="80"/>
      <c r="AP300" s="79"/>
      <c r="AQ300" s="80"/>
      <c r="AR300" s="79"/>
      <c r="AS300" s="80"/>
      <c r="AT300" s="80"/>
      <c r="AU300" s="79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79"/>
      <c r="BM300" s="80"/>
      <c r="BN300" s="80"/>
      <c r="BO300" s="80"/>
      <c r="BP300" s="80"/>
      <c r="BQ300" s="80"/>
      <c r="BR300" s="80"/>
      <c r="BS300" s="80"/>
      <c r="BT300" s="80"/>
      <c r="BU300" s="80"/>
      <c r="BV300" s="80"/>
      <c r="BW300" s="80"/>
      <c r="BX300" s="66">
        <v>-18</v>
      </c>
      <c r="BY300" s="80"/>
      <c r="BZ300" s="80"/>
      <c r="CA300" s="80"/>
      <c r="CB300" s="80"/>
      <c r="CC300" s="80"/>
      <c r="CD300" s="81">
        <f t="shared" si="19"/>
        <v>0</v>
      </c>
    </row>
    <row r="301" spans="1:82" ht="15" customHeight="1">
      <c r="A301" s="44" t="s">
        <v>147</v>
      </c>
      <c r="B301" s="45">
        <v>40175</v>
      </c>
      <c r="C301" s="46" t="s">
        <v>119</v>
      </c>
      <c r="D301" s="124" t="s">
        <v>445</v>
      </c>
      <c r="E301" s="66">
        <v>-1.2</v>
      </c>
      <c r="F301" s="80"/>
      <c r="G301" s="79"/>
      <c r="H301" s="79"/>
      <c r="I301" s="79"/>
      <c r="J301" s="79"/>
      <c r="K301" s="80"/>
      <c r="L301" s="80"/>
      <c r="M301" s="80"/>
      <c r="N301" s="80"/>
      <c r="O301" s="80"/>
      <c r="P301" s="80"/>
      <c r="Q301" s="79"/>
      <c r="R301" s="80"/>
      <c r="S301" s="80"/>
      <c r="T301" s="79"/>
      <c r="U301" s="80"/>
      <c r="V301" s="79"/>
      <c r="W301" s="80"/>
      <c r="X301" s="79"/>
      <c r="Y301" s="80"/>
      <c r="Z301" s="80"/>
      <c r="AA301" s="80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80"/>
      <c r="AM301" s="80"/>
      <c r="AN301" s="79"/>
      <c r="AO301" s="80"/>
      <c r="AP301" s="79"/>
      <c r="AQ301" s="80"/>
      <c r="AR301" s="79"/>
      <c r="AS301" s="80"/>
      <c r="AT301" s="80"/>
      <c r="AU301" s="79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79"/>
      <c r="BM301" s="80"/>
      <c r="BN301" s="66">
        <v>-1.2</v>
      </c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1">
        <f t="shared" si="19"/>
        <v>0</v>
      </c>
    </row>
    <row r="302" spans="1:82" ht="15" customHeight="1">
      <c r="A302" s="44" t="s">
        <v>147</v>
      </c>
      <c r="B302" s="45">
        <v>40175</v>
      </c>
      <c r="C302" s="46" t="s">
        <v>129</v>
      </c>
      <c r="D302" s="124" t="s">
        <v>445</v>
      </c>
      <c r="E302" s="66">
        <v>-0.24</v>
      </c>
      <c r="F302" s="80"/>
      <c r="G302" s="79"/>
      <c r="H302" s="79"/>
      <c r="I302" s="79"/>
      <c r="J302" s="79"/>
      <c r="K302" s="80"/>
      <c r="L302" s="80"/>
      <c r="M302" s="80"/>
      <c r="N302" s="80"/>
      <c r="O302" s="80"/>
      <c r="P302" s="80"/>
      <c r="Q302" s="79"/>
      <c r="R302" s="80"/>
      <c r="S302" s="80"/>
      <c r="T302" s="79"/>
      <c r="U302" s="80"/>
      <c r="V302" s="79"/>
      <c r="W302" s="80"/>
      <c r="X302" s="79"/>
      <c r="Y302" s="80"/>
      <c r="Z302" s="80"/>
      <c r="AA302" s="80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80"/>
      <c r="AM302" s="80"/>
      <c r="AN302" s="79"/>
      <c r="AO302" s="80"/>
      <c r="AP302" s="79"/>
      <c r="AQ302" s="80"/>
      <c r="AR302" s="79"/>
      <c r="AS302" s="80"/>
      <c r="AT302" s="80"/>
      <c r="AU302" s="79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79"/>
      <c r="BM302" s="80"/>
      <c r="BN302" s="80"/>
      <c r="BO302" s="80"/>
      <c r="BP302" s="66">
        <v>-0.24</v>
      </c>
      <c r="BQ302" s="80"/>
      <c r="BR302" s="80"/>
      <c r="BS302" s="80"/>
      <c r="BT302" s="80"/>
      <c r="BU302" s="80"/>
      <c r="BV302" s="80"/>
      <c r="BW302" s="80"/>
      <c r="BX302" s="80"/>
      <c r="BY302" s="80"/>
      <c r="BZ302" s="80"/>
      <c r="CA302" s="80"/>
      <c r="CB302" s="80"/>
      <c r="CC302" s="80"/>
      <c r="CD302" s="81">
        <f t="shared" si="19"/>
        <v>0</v>
      </c>
    </row>
    <row r="303" spans="1:82" ht="15" customHeight="1">
      <c r="A303" s="44" t="s">
        <v>147</v>
      </c>
      <c r="B303" s="45">
        <v>40175</v>
      </c>
      <c r="C303" s="46" t="s">
        <v>17</v>
      </c>
      <c r="D303" s="124" t="s">
        <v>445</v>
      </c>
      <c r="E303" s="66">
        <v>-0.32</v>
      </c>
      <c r="F303" s="80"/>
      <c r="G303" s="79"/>
      <c r="H303" s="79"/>
      <c r="I303" s="79"/>
      <c r="J303" s="79"/>
      <c r="K303" s="80"/>
      <c r="L303" s="80"/>
      <c r="M303" s="80"/>
      <c r="N303" s="80"/>
      <c r="O303" s="80"/>
      <c r="P303" s="80"/>
      <c r="Q303" s="79"/>
      <c r="R303" s="80"/>
      <c r="S303" s="80"/>
      <c r="T303" s="79"/>
      <c r="U303" s="80"/>
      <c r="V303" s="79"/>
      <c r="W303" s="80"/>
      <c r="X303" s="79"/>
      <c r="Y303" s="80"/>
      <c r="Z303" s="80"/>
      <c r="AA303" s="80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80"/>
      <c r="AM303" s="80"/>
      <c r="AN303" s="79"/>
      <c r="AO303" s="80"/>
      <c r="AP303" s="79"/>
      <c r="AQ303" s="80"/>
      <c r="AR303" s="79"/>
      <c r="AS303" s="80"/>
      <c r="AT303" s="80"/>
      <c r="AU303" s="79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79"/>
      <c r="BM303" s="80"/>
      <c r="BN303" s="80"/>
      <c r="BO303" s="66">
        <v>-0.32</v>
      </c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  <c r="BZ303" s="80"/>
      <c r="CA303" s="80"/>
      <c r="CB303" s="80"/>
      <c r="CC303" s="80"/>
      <c r="CD303" s="81">
        <f t="shared" si="19"/>
        <v>0</v>
      </c>
    </row>
    <row r="304" spans="1:82" ht="15" customHeight="1">
      <c r="A304" s="44" t="s">
        <v>147</v>
      </c>
      <c r="B304" s="45">
        <v>40177</v>
      </c>
      <c r="C304" s="46" t="s">
        <v>230</v>
      </c>
      <c r="D304" s="124"/>
      <c r="E304" s="66">
        <v>35</v>
      </c>
      <c r="F304" s="80"/>
      <c r="G304" s="79"/>
      <c r="H304" s="80"/>
      <c r="I304" s="80"/>
      <c r="J304" s="79"/>
      <c r="K304" s="80"/>
      <c r="L304" s="80"/>
      <c r="M304" s="80"/>
      <c r="N304" s="80"/>
      <c r="O304" s="80"/>
      <c r="P304" s="80"/>
      <c r="Q304" s="79"/>
      <c r="R304" s="80"/>
      <c r="S304" s="80"/>
      <c r="T304" s="79"/>
      <c r="U304" s="80"/>
      <c r="V304" s="79"/>
      <c r="W304" s="80"/>
      <c r="X304" s="79"/>
      <c r="Y304" s="80"/>
      <c r="Z304" s="80"/>
      <c r="AA304" s="80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80"/>
      <c r="AM304" s="80"/>
      <c r="AN304" s="79"/>
      <c r="AO304" s="80"/>
      <c r="AP304" s="79"/>
      <c r="AQ304" s="80"/>
      <c r="AR304" s="79"/>
      <c r="AS304" s="80"/>
      <c r="AT304" s="80"/>
      <c r="AU304" s="79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79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66">
        <v>35</v>
      </c>
      <c r="BY304" s="80"/>
      <c r="BZ304" s="80"/>
      <c r="CA304" s="66">
        <v>35</v>
      </c>
      <c r="CB304" s="80"/>
      <c r="CC304" s="80"/>
      <c r="CD304" s="81">
        <f t="shared" si="19"/>
        <v>0</v>
      </c>
    </row>
    <row r="305" spans="1:82" ht="15" customHeight="1">
      <c r="A305" s="44" t="s">
        <v>147</v>
      </c>
      <c r="B305" s="45">
        <v>40177</v>
      </c>
      <c r="C305" s="46" t="s">
        <v>206</v>
      </c>
      <c r="D305" s="128"/>
      <c r="E305" s="66">
        <v>35</v>
      </c>
      <c r="F305" s="80"/>
      <c r="G305" s="79"/>
      <c r="H305" s="80"/>
      <c r="I305" s="80"/>
      <c r="J305" s="79"/>
      <c r="K305" s="80"/>
      <c r="L305" s="80"/>
      <c r="M305" s="80"/>
      <c r="N305" s="80"/>
      <c r="O305" s="80"/>
      <c r="P305" s="80"/>
      <c r="Q305" s="79"/>
      <c r="R305" s="80"/>
      <c r="S305" s="80"/>
      <c r="T305" s="79"/>
      <c r="U305" s="80"/>
      <c r="V305" s="79"/>
      <c r="W305" s="80"/>
      <c r="X305" s="79"/>
      <c r="Y305" s="80"/>
      <c r="Z305" s="80"/>
      <c r="AA305" s="80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80"/>
      <c r="AM305" s="80"/>
      <c r="AN305" s="79"/>
      <c r="AO305" s="80"/>
      <c r="AP305" s="79"/>
      <c r="AQ305" s="80"/>
      <c r="AR305" s="79"/>
      <c r="AS305" s="80"/>
      <c r="AT305" s="80"/>
      <c r="AU305" s="79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79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66">
        <v>35</v>
      </c>
      <c r="BY305" s="80"/>
      <c r="BZ305" s="80"/>
      <c r="CA305" s="66">
        <v>35</v>
      </c>
      <c r="CB305" s="80"/>
      <c r="CC305" s="80"/>
      <c r="CD305" s="81">
        <f t="shared" si="19"/>
        <v>0</v>
      </c>
    </row>
    <row r="306" spans="1:82" ht="15" customHeight="1">
      <c r="A306" s="44" t="s">
        <v>147</v>
      </c>
      <c r="B306" s="45">
        <v>40190</v>
      </c>
      <c r="C306" s="46" t="s">
        <v>166</v>
      </c>
      <c r="D306" s="42" t="s">
        <v>307</v>
      </c>
      <c r="E306" s="66">
        <v>-120</v>
      </c>
      <c r="F306" s="80"/>
      <c r="G306" s="79"/>
      <c r="H306" s="80"/>
      <c r="I306" s="80"/>
      <c r="J306" s="79"/>
      <c r="K306" s="80"/>
      <c r="L306" s="80"/>
      <c r="M306" s="80"/>
      <c r="N306" s="80"/>
      <c r="O306" s="80"/>
      <c r="P306" s="80"/>
      <c r="Q306" s="79"/>
      <c r="R306" s="80"/>
      <c r="S306" s="80"/>
      <c r="T306" s="79"/>
      <c r="U306" s="80"/>
      <c r="V306" s="79"/>
      <c r="W306" s="80"/>
      <c r="X306" s="79"/>
      <c r="Y306" s="80"/>
      <c r="Z306" s="80"/>
      <c r="AA306" s="80"/>
      <c r="AB306" s="79"/>
      <c r="AC306" s="79"/>
      <c r="AD306" s="79"/>
      <c r="AE306" s="79"/>
      <c r="AF306" s="79"/>
      <c r="AG306" s="66">
        <v>-120</v>
      </c>
      <c r="AH306" s="79"/>
      <c r="AI306" s="79"/>
      <c r="AJ306" s="79"/>
      <c r="AK306" s="79"/>
      <c r="AL306" s="80"/>
      <c r="AM306" s="80"/>
      <c r="AN306" s="79"/>
      <c r="AO306" s="80"/>
      <c r="AP306" s="79"/>
      <c r="AQ306" s="80"/>
      <c r="AR306" s="79"/>
      <c r="AS306" s="80"/>
      <c r="AT306" s="80"/>
      <c r="AU306" s="79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79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  <c r="BZ306" s="80"/>
      <c r="CA306" s="80"/>
      <c r="CB306" s="80"/>
      <c r="CC306" s="80"/>
      <c r="CD306" s="81">
        <f t="shared" si="19"/>
        <v>0</v>
      </c>
    </row>
    <row r="307" spans="1:82" ht="15" customHeight="1">
      <c r="A307" s="44" t="s">
        <v>147</v>
      </c>
      <c r="B307" s="45">
        <v>40190</v>
      </c>
      <c r="C307" s="46" t="s">
        <v>309</v>
      </c>
      <c r="D307" s="42" t="s">
        <v>307</v>
      </c>
      <c r="E307" s="66">
        <v>-160</v>
      </c>
      <c r="F307" s="80"/>
      <c r="G307" s="79"/>
      <c r="H307" s="80"/>
      <c r="I307" s="80"/>
      <c r="J307" s="79"/>
      <c r="K307" s="80"/>
      <c r="L307" s="80"/>
      <c r="M307" s="80"/>
      <c r="N307" s="80"/>
      <c r="O307" s="80"/>
      <c r="P307" s="80"/>
      <c r="Q307" s="79"/>
      <c r="R307" s="80"/>
      <c r="S307" s="80"/>
      <c r="T307" s="79"/>
      <c r="U307" s="80"/>
      <c r="V307" s="79"/>
      <c r="W307" s="80"/>
      <c r="X307" s="79"/>
      <c r="Y307" s="80"/>
      <c r="Z307" s="80"/>
      <c r="AA307" s="80"/>
      <c r="AB307" s="79"/>
      <c r="AC307" s="79"/>
      <c r="AD307" s="79"/>
      <c r="AE307" s="79"/>
      <c r="AF307" s="79"/>
      <c r="AG307" s="66">
        <v>-160</v>
      </c>
      <c r="AH307" s="79"/>
      <c r="AI307" s="79"/>
      <c r="AJ307" s="79"/>
      <c r="AK307" s="79"/>
      <c r="AL307" s="80"/>
      <c r="AM307" s="80"/>
      <c r="AN307" s="79"/>
      <c r="AO307" s="80"/>
      <c r="AP307" s="79"/>
      <c r="AQ307" s="80"/>
      <c r="AR307" s="79"/>
      <c r="AS307" s="80"/>
      <c r="AT307" s="80"/>
      <c r="AU307" s="79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79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  <c r="BZ307" s="80"/>
      <c r="CA307" s="80"/>
      <c r="CB307" s="80"/>
      <c r="CC307" s="80"/>
      <c r="CD307" s="81">
        <f t="shared" si="19"/>
        <v>0</v>
      </c>
    </row>
    <row r="308" spans="1:82" ht="15" customHeight="1">
      <c r="A308" s="44" t="s">
        <v>147</v>
      </c>
      <c r="B308" s="45">
        <v>40190</v>
      </c>
      <c r="C308" s="46" t="s">
        <v>168</v>
      </c>
      <c r="D308" s="42" t="s">
        <v>307</v>
      </c>
      <c r="E308" s="66">
        <v>-80</v>
      </c>
      <c r="F308" s="80"/>
      <c r="G308" s="79"/>
      <c r="H308" s="79"/>
      <c r="I308" s="79"/>
      <c r="J308" s="79"/>
      <c r="K308" s="80"/>
      <c r="L308" s="80"/>
      <c r="M308" s="80"/>
      <c r="N308" s="80"/>
      <c r="O308" s="80"/>
      <c r="P308" s="80"/>
      <c r="Q308" s="79"/>
      <c r="R308" s="80"/>
      <c r="S308" s="80"/>
      <c r="T308" s="79"/>
      <c r="U308" s="80"/>
      <c r="V308" s="79"/>
      <c r="W308" s="80"/>
      <c r="X308" s="79"/>
      <c r="Y308" s="80"/>
      <c r="Z308" s="80"/>
      <c r="AA308" s="80"/>
      <c r="AB308" s="79"/>
      <c r="AC308" s="79"/>
      <c r="AD308" s="79"/>
      <c r="AE308" s="79"/>
      <c r="AF308" s="79"/>
      <c r="AG308" s="66">
        <v>-80</v>
      </c>
      <c r="AH308" s="79"/>
      <c r="AI308" s="79"/>
      <c r="AJ308" s="79"/>
      <c r="AK308" s="79"/>
      <c r="AL308" s="80"/>
      <c r="AM308" s="80"/>
      <c r="AN308" s="79"/>
      <c r="AO308" s="80"/>
      <c r="AP308" s="79"/>
      <c r="AQ308" s="80"/>
      <c r="AR308" s="79"/>
      <c r="AS308" s="80"/>
      <c r="AT308" s="80"/>
      <c r="AU308" s="79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79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1">
        <f t="shared" ref="CD308:CD320" si="20">E308-SUM(F308:BX308)</f>
        <v>0</v>
      </c>
    </row>
    <row r="309" spans="1:82" ht="15" customHeight="1">
      <c r="A309" s="44" t="s">
        <v>147</v>
      </c>
      <c r="B309" s="45">
        <v>40190</v>
      </c>
      <c r="C309" s="46" t="s">
        <v>167</v>
      </c>
      <c r="D309" s="42" t="s">
        <v>307</v>
      </c>
      <c r="E309" s="66">
        <v>-142.66</v>
      </c>
      <c r="F309" s="80"/>
      <c r="G309" s="79"/>
      <c r="H309" s="79"/>
      <c r="I309" s="79"/>
      <c r="J309" s="79"/>
      <c r="K309" s="80"/>
      <c r="L309" s="80"/>
      <c r="M309" s="80"/>
      <c r="N309" s="80"/>
      <c r="O309" s="80"/>
      <c r="P309" s="80"/>
      <c r="Q309" s="79"/>
      <c r="R309" s="80"/>
      <c r="S309" s="80"/>
      <c r="T309" s="79"/>
      <c r="U309" s="80"/>
      <c r="V309" s="79"/>
      <c r="W309" s="80"/>
      <c r="X309" s="79"/>
      <c r="Y309" s="80"/>
      <c r="Z309" s="80"/>
      <c r="AA309" s="80"/>
      <c r="AB309" s="79"/>
      <c r="AC309" s="79"/>
      <c r="AD309" s="79"/>
      <c r="AE309" s="79"/>
      <c r="AF309" s="79"/>
      <c r="AG309" s="80"/>
      <c r="AH309" s="79"/>
      <c r="AI309" s="79"/>
      <c r="AJ309" s="79"/>
      <c r="AK309" s="79"/>
      <c r="AL309" s="80"/>
      <c r="AM309" s="66">
        <v>-142.66</v>
      </c>
      <c r="AN309" s="79"/>
      <c r="AO309" s="80"/>
      <c r="AP309" s="80"/>
      <c r="AQ309" s="80"/>
      <c r="AR309" s="79"/>
      <c r="AS309" s="80"/>
      <c r="AT309" s="80"/>
      <c r="AU309" s="79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79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  <c r="BZ309" s="80"/>
      <c r="CA309" s="80"/>
      <c r="CB309" s="80"/>
      <c r="CC309" s="80"/>
      <c r="CD309" s="81">
        <f t="shared" si="20"/>
        <v>0</v>
      </c>
    </row>
    <row r="310" spans="1:82" ht="15" customHeight="1">
      <c r="A310" s="44" t="s">
        <v>147</v>
      </c>
      <c r="B310" s="45">
        <v>40190</v>
      </c>
      <c r="C310" s="46" t="s">
        <v>165</v>
      </c>
      <c r="D310" s="42" t="s">
        <v>307</v>
      </c>
      <c r="E310" s="66">
        <v>-894.76</v>
      </c>
      <c r="F310" s="80"/>
      <c r="G310" s="79"/>
      <c r="H310" s="79"/>
      <c r="I310" s="79"/>
      <c r="J310" s="79"/>
      <c r="K310" s="80"/>
      <c r="L310" s="80"/>
      <c r="M310" s="80"/>
      <c r="N310" s="80"/>
      <c r="O310" s="80"/>
      <c r="P310" s="80"/>
      <c r="Q310" s="79"/>
      <c r="R310" s="80"/>
      <c r="S310" s="80"/>
      <c r="T310" s="79"/>
      <c r="U310" s="80"/>
      <c r="V310" s="79"/>
      <c r="W310" s="80"/>
      <c r="X310" s="79"/>
      <c r="Y310" s="80"/>
      <c r="Z310" s="80"/>
      <c r="AA310" s="80"/>
      <c r="AB310" s="79"/>
      <c r="AC310" s="79"/>
      <c r="AD310" s="79"/>
      <c r="AE310" s="79"/>
      <c r="AF310" s="79"/>
      <c r="AG310" s="80"/>
      <c r="AH310" s="79"/>
      <c r="AI310" s="79"/>
      <c r="AJ310" s="79"/>
      <c r="AK310" s="79"/>
      <c r="AL310" s="80"/>
      <c r="AM310" s="66">
        <v>-447.38</v>
      </c>
      <c r="AN310" s="79"/>
      <c r="AO310" s="66">
        <v>-447.38</v>
      </c>
      <c r="AP310" s="80"/>
      <c r="AQ310" s="80"/>
      <c r="AR310" s="79"/>
      <c r="AS310" s="80"/>
      <c r="AT310" s="80"/>
      <c r="AU310" s="79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79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1">
        <f t="shared" si="20"/>
        <v>0</v>
      </c>
    </row>
    <row r="311" spans="1:82" ht="15" customHeight="1">
      <c r="A311" s="44" t="s">
        <v>147</v>
      </c>
      <c r="B311" s="45">
        <v>40190</v>
      </c>
      <c r="C311" s="46" t="s">
        <v>164</v>
      </c>
      <c r="D311" s="42" t="s">
        <v>307</v>
      </c>
      <c r="E311" s="66">
        <v>-200</v>
      </c>
      <c r="F311" s="80"/>
      <c r="G311" s="79"/>
      <c r="H311" s="79"/>
      <c r="I311" s="79"/>
      <c r="J311" s="79"/>
      <c r="K311" s="80"/>
      <c r="L311" s="80"/>
      <c r="M311" s="80"/>
      <c r="N311" s="80"/>
      <c r="O311" s="80"/>
      <c r="P311" s="80"/>
      <c r="Q311" s="79"/>
      <c r="R311" s="80"/>
      <c r="S311" s="80"/>
      <c r="T311" s="79"/>
      <c r="U311" s="80"/>
      <c r="V311" s="79"/>
      <c r="W311" s="80"/>
      <c r="X311" s="79"/>
      <c r="Y311" s="80"/>
      <c r="Z311" s="80"/>
      <c r="AA311" s="80"/>
      <c r="AB311" s="79"/>
      <c r="AC311" s="79"/>
      <c r="AD311" s="79"/>
      <c r="AE311" s="79"/>
      <c r="AF311" s="79"/>
      <c r="AG311" s="66">
        <v>-200</v>
      </c>
      <c r="AH311" s="79"/>
      <c r="AI311" s="79"/>
      <c r="AJ311" s="79"/>
      <c r="AK311" s="79"/>
      <c r="AL311" s="80"/>
      <c r="AM311" s="80"/>
      <c r="AN311" s="79"/>
      <c r="AO311" s="80"/>
      <c r="AP311" s="80"/>
      <c r="AQ311" s="80"/>
      <c r="AR311" s="79"/>
      <c r="AS311" s="80"/>
      <c r="AT311" s="80"/>
      <c r="AU311" s="79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79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  <c r="BZ311" s="80"/>
      <c r="CA311" s="80"/>
      <c r="CB311" s="80"/>
      <c r="CC311" s="80"/>
      <c r="CD311" s="81">
        <f t="shared" si="20"/>
        <v>0</v>
      </c>
    </row>
    <row r="312" spans="1:82" ht="15" customHeight="1">
      <c r="A312" s="44" t="s">
        <v>147</v>
      </c>
      <c r="B312" s="45">
        <v>40211</v>
      </c>
      <c r="C312" s="46" t="s">
        <v>308</v>
      </c>
      <c r="D312" s="42" t="s">
        <v>307</v>
      </c>
      <c r="E312" s="66">
        <v>-456.88</v>
      </c>
      <c r="F312" s="80"/>
      <c r="G312" s="79"/>
      <c r="H312" s="79"/>
      <c r="I312" s="79"/>
      <c r="J312" s="79"/>
      <c r="K312" s="80"/>
      <c r="L312" s="80"/>
      <c r="M312" s="80"/>
      <c r="N312" s="80"/>
      <c r="O312" s="80"/>
      <c r="P312" s="80"/>
      <c r="Q312" s="79"/>
      <c r="R312" s="80"/>
      <c r="S312" s="80"/>
      <c r="T312" s="79"/>
      <c r="U312" s="80"/>
      <c r="V312" s="79"/>
      <c r="W312" s="80"/>
      <c r="X312" s="79"/>
      <c r="Y312" s="80"/>
      <c r="Z312" s="80"/>
      <c r="AA312" s="80"/>
      <c r="AB312" s="79"/>
      <c r="AC312" s="79"/>
      <c r="AD312" s="79"/>
      <c r="AE312" s="79"/>
      <c r="AF312" s="79"/>
      <c r="AG312" s="80"/>
      <c r="AH312" s="79"/>
      <c r="AI312" s="79"/>
      <c r="AJ312" s="79"/>
      <c r="AK312" s="79"/>
      <c r="AL312" s="80"/>
      <c r="AM312" s="80"/>
      <c r="AN312" s="79"/>
      <c r="AO312" s="66">
        <v>-456.88</v>
      </c>
      <c r="AP312" s="80"/>
      <c r="AQ312" s="80"/>
      <c r="AR312" s="79"/>
      <c r="AS312" s="80"/>
      <c r="AT312" s="80"/>
      <c r="AU312" s="79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79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  <c r="BZ312" s="80"/>
      <c r="CA312" s="80"/>
      <c r="CB312" s="80"/>
      <c r="CC312" s="80"/>
      <c r="CD312" s="81">
        <f t="shared" si="20"/>
        <v>0</v>
      </c>
    </row>
    <row r="313" spans="1:82" ht="15" customHeight="1">
      <c r="A313" s="44" t="s">
        <v>147</v>
      </c>
      <c r="B313" s="45">
        <v>40189</v>
      </c>
      <c r="C313" s="46" t="s">
        <v>370</v>
      </c>
      <c r="D313" s="128"/>
      <c r="E313" s="66">
        <v>-500</v>
      </c>
      <c r="F313" s="80"/>
      <c r="G313" s="79"/>
      <c r="H313" s="79"/>
      <c r="I313" s="79"/>
      <c r="J313" s="79"/>
      <c r="K313" s="80"/>
      <c r="L313" s="80"/>
      <c r="M313" s="80"/>
      <c r="N313" s="80"/>
      <c r="O313" s="80"/>
      <c r="P313" s="80"/>
      <c r="Q313" s="79"/>
      <c r="R313" s="80"/>
      <c r="S313" s="80"/>
      <c r="T313" s="79"/>
      <c r="U313" s="80"/>
      <c r="V313" s="79"/>
      <c r="W313" s="80"/>
      <c r="X313" s="79"/>
      <c r="Y313" s="80"/>
      <c r="Z313" s="80"/>
      <c r="AA313" s="80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80"/>
      <c r="AM313" s="80"/>
      <c r="AN313" s="79"/>
      <c r="AO313" s="80"/>
      <c r="AP313" s="80"/>
      <c r="AQ313" s="80"/>
      <c r="AR313" s="79"/>
      <c r="AS313" s="80"/>
      <c r="AT313" s="80"/>
      <c r="AU313" s="79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79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  <c r="BZ313" s="80"/>
      <c r="CA313" s="66">
        <v>-500</v>
      </c>
      <c r="CB313" s="80"/>
      <c r="CC313" s="80"/>
      <c r="CD313" s="81">
        <f t="shared" si="20"/>
        <v>-500</v>
      </c>
    </row>
    <row r="314" spans="1:82" ht="15" customHeight="1">
      <c r="A314" s="52" t="s">
        <v>146</v>
      </c>
      <c r="B314" s="45">
        <v>40189</v>
      </c>
      <c r="C314" s="46" t="s">
        <v>145</v>
      </c>
      <c r="D314" s="128"/>
      <c r="E314" s="66">
        <v>500</v>
      </c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79"/>
      <c r="W314" s="80"/>
      <c r="X314" s="79"/>
      <c r="Y314" s="80"/>
      <c r="Z314" s="80"/>
      <c r="AA314" s="80"/>
      <c r="AB314" s="79"/>
      <c r="AC314" s="79"/>
      <c r="AD314" s="79"/>
      <c r="AE314" s="79"/>
      <c r="AF314" s="79"/>
      <c r="AG314" s="80"/>
      <c r="AH314" s="79"/>
      <c r="AI314" s="80"/>
      <c r="AJ314" s="79"/>
      <c r="AK314" s="80"/>
      <c r="AL314" s="80"/>
      <c r="AM314" s="80"/>
      <c r="AN314" s="79"/>
      <c r="AO314" s="80"/>
      <c r="AP314" s="80"/>
      <c r="AQ314" s="80"/>
      <c r="AR314" s="79"/>
      <c r="AS314" s="80"/>
      <c r="AT314" s="80"/>
      <c r="AU314" s="79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79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  <c r="BZ314" s="80"/>
      <c r="CA314" s="80"/>
      <c r="CB314" s="66">
        <v>500</v>
      </c>
      <c r="CC314" s="80"/>
      <c r="CD314" s="81">
        <f t="shared" si="20"/>
        <v>500</v>
      </c>
    </row>
    <row r="315" spans="1:82" ht="15" customHeight="1">
      <c r="A315" s="52" t="s">
        <v>146</v>
      </c>
      <c r="B315" s="45">
        <v>40189</v>
      </c>
      <c r="C315" s="46" t="s">
        <v>372</v>
      </c>
      <c r="D315" s="151" t="s">
        <v>248</v>
      </c>
      <c r="E315" s="66">
        <v>-200</v>
      </c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79"/>
      <c r="W315" s="80"/>
      <c r="X315" s="79"/>
      <c r="Y315" s="80"/>
      <c r="Z315" s="80"/>
      <c r="AA315" s="80"/>
      <c r="AB315" s="79"/>
      <c r="AC315" s="79"/>
      <c r="AD315" s="79"/>
      <c r="AE315" s="79"/>
      <c r="AF315" s="79"/>
      <c r="AG315" s="66">
        <v>-200</v>
      </c>
      <c r="AH315" s="79"/>
      <c r="AI315" s="80"/>
      <c r="AJ315" s="79"/>
      <c r="AK315" s="80"/>
      <c r="AL315" s="80"/>
      <c r="AM315" s="80"/>
      <c r="AN315" s="79"/>
      <c r="AO315" s="80"/>
      <c r="AP315" s="79"/>
      <c r="AQ315" s="80"/>
      <c r="AR315" s="79"/>
      <c r="AS315" s="80"/>
      <c r="AT315" s="80"/>
      <c r="AU315" s="79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79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  <c r="BZ315" s="80"/>
      <c r="CA315" s="80"/>
      <c r="CB315" s="66">
        <v>-200</v>
      </c>
      <c r="CC315" s="80"/>
      <c r="CD315" s="81">
        <f t="shared" si="20"/>
        <v>0</v>
      </c>
    </row>
    <row r="316" spans="1:82" ht="15" customHeight="1">
      <c r="A316" s="52" t="s">
        <v>146</v>
      </c>
      <c r="B316" s="45">
        <v>40189</v>
      </c>
      <c r="C316" s="46" t="s">
        <v>450</v>
      </c>
      <c r="D316" s="151" t="s">
        <v>248</v>
      </c>
      <c r="E316" s="66">
        <v>-100</v>
      </c>
      <c r="F316" s="79"/>
      <c r="G316" s="79"/>
      <c r="H316" s="79"/>
      <c r="I316" s="79"/>
      <c r="J316" s="79"/>
      <c r="K316" s="79"/>
      <c r="L316" s="79"/>
      <c r="M316" s="80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66">
        <v>-100</v>
      </c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80"/>
      <c r="BD316" s="80"/>
      <c r="BE316" s="80"/>
      <c r="BF316" s="80"/>
      <c r="BG316" s="79"/>
      <c r="BH316" s="79"/>
      <c r="BI316" s="79"/>
      <c r="BJ316" s="79"/>
      <c r="BK316" s="79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79"/>
      <c r="BX316" s="79"/>
      <c r="BY316" s="79"/>
      <c r="BZ316" s="79"/>
      <c r="CA316" s="79"/>
      <c r="CB316" s="66">
        <v>-100</v>
      </c>
      <c r="CC316" s="79"/>
      <c r="CD316" s="81">
        <f t="shared" si="20"/>
        <v>0</v>
      </c>
    </row>
    <row r="317" spans="1:82" ht="15" customHeight="1">
      <c r="A317" s="52" t="s">
        <v>146</v>
      </c>
      <c r="B317" s="45">
        <v>40189</v>
      </c>
      <c r="C317" s="46" t="s">
        <v>451</v>
      </c>
      <c r="D317" s="151" t="s">
        <v>248</v>
      </c>
      <c r="E317" s="66">
        <v>-60</v>
      </c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79"/>
      <c r="W317" s="80"/>
      <c r="X317" s="79"/>
      <c r="Y317" s="80"/>
      <c r="Z317" s="80"/>
      <c r="AA317" s="80"/>
      <c r="AB317" s="79"/>
      <c r="AC317" s="79"/>
      <c r="AD317" s="79"/>
      <c r="AE317" s="79"/>
      <c r="AF317" s="79"/>
      <c r="AG317" s="66">
        <v>-60</v>
      </c>
      <c r="AH317" s="79"/>
      <c r="AI317" s="80"/>
      <c r="AJ317" s="79"/>
      <c r="AK317" s="80"/>
      <c r="AL317" s="80"/>
      <c r="AM317" s="80"/>
      <c r="AN317" s="79"/>
      <c r="AO317" s="80"/>
      <c r="AP317" s="79"/>
      <c r="AQ317" s="80"/>
      <c r="AR317" s="79"/>
      <c r="AS317" s="80"/>
      <c r="AT317" s="80"/>
      <c r="AU317" s="79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79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  <c r="BZ317" s="80"/>
      <c r="CA317" s="80"/>
      <c r="CB317" s="66">
        <v>-60</v>
      </c>
      <c r="CC317" s="80"/>
      <c r="CD317" s="81">
        <f t="shared" si="20"/>
        <v>0</v>
      </c>
    </row>
    <row r="318" spans="1:82" ht="15" customHeight="1">
      <c r="A318" s="44" t="s">
        <v>147</v>
      </c>
      <c r="B318" s="45">
        <v>40178</v>
      </c>
      <c r="C318" s="46" t="s">
        <v>231</v>
      </c>
      <c r="D318" s="128"/>
      <c r="E318" s="66">
        <v>21.26</v>
      </c>
      <c r="F318" s="80"/>
      <c r="G318" s="79"/>
      <c r="H318" s="79"/>
      <c r="I318" s="79"/>
      <c r="J318" s="79"/>
      <c r="K318" s="80"/>
      <c r="L318" s="80"/>
      <c r="M318" s="80"/>
      <c r="N318" s="80"/>
      <c r="O318" s="80"/>
      <c r="P318" s="80"/>
      <c r="Q318" s="79"/>
      <c r="R318" s="80"/>
      <c r="S318" s="80"/>
      <c r="T318" s="79"/>
      <c r="U318" s="80"/>
      <c r="V318" s="79"/>
      <c r="W318" s="80"/>
      <c r="X318" s="79"/>
      <c r="Y318" s="80"/>
      <c r="Z318" s="80"/>
      <c r="AA318" s="80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80"/>
      <c r="AM318" s="80"/>
      <c r="AN318" s="79"/>
      <c r="AO318" s="80"/>
      <c r="AP318" s="79"/>
      <c r="AQ318" s="80"/>
      <c r="AR318" s="79"/>
      <c r="AS318" s="80"/>
      <c r="AT318" s="80"/>
      <c r="AU318" s="79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79"/>
      <c r="BM318" s="80"/>
      <c r="BN318" s="66">
        <v>1.2</v>
      </c>
      <c r="BO318" s="66">
        <v>0.32</v>
      </c>
      <c r="BP318" s="66">
        <v>0.24</v>
      </c>
      <c r="BQ318" s="80"/>
      <c r="BR318" s="80"/>
      <c r="BS318" s="80"/>
      <c r="BT318" s="80"/>
      <c r="BU318" s="80"/>
      <c r="BV318" s="80"/>
      <c r="BW318" s="80"/>
      <c r="BX318" s="66">
        <v>19.5</v>
      </c>
      <c r="BY318" s="80"/>
      <c r="BZ318" s="80"/>
      <c r="CA318" s="66">
        <v>21.26</v>
      </c>
      <c r="CB318" s="80"/>
      <c r="CC318" s="80"/>
      <c r="CD318" s="81">
        <f t="shared" si="20"/>
        <v>0</v>
      </c>
    </row>
    <row r="319" spans="1:82" ht="15" customHeight="1">
      <c r="A319" s="44" t="s">
        <v>147</v>
      </c>
      <c r="B319" s="45">
        <v>40198</v>
      </c>
      <c r="C319" s="109" t="s">
        <v>173</v>
      </c>
      <c r="D319" s="127"/>
      <c r="E319" s="66">
        <v>-296.17</v>
      </c>
      <c r="F319" s="80"/>
      <c r="G319" s="79"/>
      <c r="H319" s="79"/>
      <c r="I319" s="79"/>
      <c r="J319" s="79"/>
      <c r="K319" s="80"/>
      <c r="L319" s="80"/>
      <c r="M319" s="80"/>
      <c r="N319" s="80"/>
      <c r="O319" s="80"/>
      <c r="P319" s="80"/>
      <c r="Q319" s="79"/>
      <c r="R319" s="80"/>
      <c r="S319" s="80"/>
      <c r="T319" s="79"/>
      <c r="U319" s="80"/>
      <c r="V319" s="79"/>
      <c r="W319" s="80"/>
      <c r="X319" s="79"/>
      <c r="Y319" s="80"/>
      <c r="Z319" s="80"/>
      <c r="AA319" s="80"/>
      <c r="AB319" s="79"/>
      <c r="AC319" s="79"/>
      <c r="AD319" s="79"/>
      <c r="AE319" s="79"/>
      <c r="AF319" s="79"/>
      <c r="AG319" s="79"/>
      <c r="AH319" s="66">
        <v>-50.66</v>
      </c>
      <c r="AI319" s="79"/>
      <c r="AJ319" s="79"/>
      <c r="AK319" s="79"/>
      <c r="AL319" s="80"/>
      <c r="AM319" s="80"/>
      <c r="AN319" s="66">
        <v>-79.73</v>
      </c>
      <c r="AO319" s="79"/>
      <c r="AP319" s="66">
        <v>-165.78</v>
      </c>
      <c r="AQ319" s="80"/>
      <c r="AR319" s="79"/>
      <c r="AS319" s="80"/>
      <c r="AT319" s="80"/>
      <c r="AU319" s="79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79"/>
      <c r="BM319" s="80"/>
      <c r="BN319" s="80"/>
      <c r="BO319" s="80"/>
      <c r="BP319" s="79"/>
      <c r="BQ319" s="80"/>
      <c r="BR319" s="80"/>
      <c r="BS319" s="80"/>
      <c r="BT319" s="80"/>
      <c r="BU319" s="80"/>
      <c r="BV319" s="80"/>
      <c r="BW319" s="80"/>
      <c r="BX319" s="80"/>
      <c r="BY319" s="80"/>
      <c r="BZ319" s="80"/>
      <c r="CA319" s="80"/>
      <c r="CB319" s="80"/>
      <c r="CC319" s="80"/>
      <c r="CD319" s="81">
        <f t="shared" si="20"/>
        <v>0</v>
      </c>
    </row>
    <row r="320" spans="1:82" ht="15" customHeight="1" thickBot="1">
      <c r="A320" s="44" t="s">
        <v>147</v>
      </c>
      <c r="B320" s="45">
        <v>40207</v>
      </c>
      <c r="C320" s="115" t="s">
        <v>36</v>
      </c>
      <c r="D320" s="42" t="s">
        <v>307</v>
      </c>
      <c r="E320" s="66">
        <v>-988.41</v>
      </c>
      <c r="F320" s="80"/>
      <c r="G320" s="79"/>
      <c r="H320" s="79"/>
      <c r="I320" s="79"/>
      <c r="J320" s="79"/>
      <c r="K320" s="80"/>
      <c r="L320" s="80"/>
      <c r="M320" s="80"/>
      <c r="N320" s="80"/>
      <c r="O320" s="80"/>
      <c r="P320" s="80"/>
      <c r="Q320" s="79"/>
      <c r="R320" s="80"/>
      <c r="S320" s="80"/>
      <c r="T320" s="79"/>
      <c r="U320" s="80"/>
      <c r="V320" s="79"/>
      <c r="W320" s="80"/>
      <c r="X320" s="79"/>
      <c r="Y320" s="80"/>
      <c r="Z320" s="80"/>
      <c r="AA320" s="80"/>
      <c r="AB320" s="79"/>
      <c r="AC320" s="79"/>
      <c r="AD320" s="79"/>
      <c r="AE320" s="79"/>
      <c r="AF320" s="79"/>
      <c r="AG320" s="79"/>
      <c r="AH320" s="66">
        <v>-245.64</v>
      </c>
      <c r="AI320" s="79"/>
      <c r="AJ320" s="79"/>
      <c r="AK320" s="79"/>
      <c r="AL320" s="80"/>
      <c r="AM320" s="80"/>
      <c r="AN320" s="66">
        <v>-258.83</v>
      </c>
      <c r="AO320" s="79"/>
      <c r="AP320" s="66">
        <v>-483.94</v>
      </c>
      <c r="AQ320" s="80"/>
      <c r="AR320" s="79"/>
      <c r="AS320" s="80"/>
      <c r="AT320" s="80"/>
      <c r="AU320" s="79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79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1">
        <f t="shared" si="20"/>
        <v>0</v>
      </c>
    </row>
    <row r="321" spans="1:82" ht="15" customHeight="1" thickTop="1" thickBot="1">
      <c r="A321" s="12"/>
      <c r="B321" s="48"/>
      <c r="C321" s="49" t="s">
        <v>4</v>
      </c>
      <c r="D321" s="129"/>
      <c r="E321" s="76">
        <f t="shared" ref="E321:AJ321" si="21">SUM(E180:E320)</f>
        <v>-1439.899999999999</v>
      </c>
      <c r="F321" s="76">
        <f t="shared" si="21"/>
        <v>0</v>
      </c>
      <c r="G321" s="76">
        <f t="shared" si="21"/>
        <v>0</v>
      </c>
      <c r="H321" s="76">
        <f t="shared" si="21"/>
        <v>0</v>
      </c>
      <c r="I321" s="76">
        <f t="shared" si="21"/>
        <v>0</v>
      </c>
      <c r="J321" s="76">
        <f t="shared" si="21"/>
        <v>0</v>
      </c>
      <c r="K321" s="76">
        <f t="shared" si="21"/>
        <v>0</v>
      </c>
      <c r="L321" s="76">
        <f t="shared" si="21"/>
        <v>1386</v>
      </c>
      <c r="M321" s="76">
        <f t="shared" si="21"/>
        <v>0</v>
      </c>
      <c r="N321" s="76">
        <f t="shared" si="21"/>
        <v>0</v>
      </c>
      <c r="O321" s="76">
        <f t="shared" si="21"/>
        <v>840</v>
      </c>
      <c r="P321" s="76">
        <f t="shared" si="21"/>
        <v>419.5</v>
      </c>
      <c r="Q321" s="76">
        <f t="shared" si="21"/>
        <v>0</v>
      </c>
      <c r="R321" s="76">
        <f t="shared" si="21"/>
        <v>450</v>
      </c>
      <c r="S321" s="76">
        <f t="shared" si="21"/>
        <v>0</v>
      </c>
      <c r="T321" s="76">
        <f t="shared" si="21"/>
        <v>0</v>
      </c>
      <c r="U321" s="76">
        <f t="shared" si="21"/>
        <v>0</v>
      </c>
      <c r="V321" s="76">
        <f t="shared" si="21"/>
        <v>0</v>
      </c>
      <c r="W321" s="76">
        <f t="shared" si="21"/>
        <v>0</v>
      </c>
      <c r="X321" s="76">
        <f t="shared" si="21"/>
        <v>0</v>
      </c>
      <c r="Y321" s="76">
        <f t="shared" si="21"/>
        <v>0</v>
      </c>
      <c r="Z321" s="76">
        <f t="shared" si="21"/>
        <v>0</v>
      </c>
      <c r="AA321" s="76">
        <f t="shared" si="21"/>
        <v>0</v>
      </c>
      <c r="AB321" s="76">
        <f t="shared" si="21"/>
        <v>0</v>
      </c>
      <c r="AC321" s="76">
        <f t="shared" si="21"/>
        <v>0</v>
      </c>
      <c r="AD321" s="76">
        <f t="shared" si="21"/>
        <v>0</v>
      </c>
      <c r="AE321" s="76">
        <f t="shared" si="21"/>
        <v>0</v>
      </c>
      <c r="AF321" s="76">
        <f t="shared" si="21"/>
        <v>0</v>
      </c>
      <c r="AG321" s="76">
        <f t="shared" si="21"/>
        <v>-920</v>
      </c>
      <c r="AH321" s="76">
        <f t="shared" si="21"/>
        <v>-296.29999999999995</v>
      </c>
      <c r="AI321" s="76">
        <f t="shared" si="21"/>
        <v>0</v>
      </c>
      <c r="AJ321" s="76">
        <f t="shared" si="21"/>
        <v>0</v>
      </c>
      <c r="AK321" s="76">
        <f t="shared" ref="AK321:BQ321" si="22">SUM(AK180:AK320)</f>
        <v>0</v>
      </c>
      <c r="AL321" s="76">
        <f t="shared" si="22"/>
        <v>0</v>
      </c>
      <c r="AM321" s="76">
        <f t="shared" si="22"/>
        <v>-590.04</v>
      </c>
      <c r="AN321" s="76">
        <f t="shared" si="22"/>
        <v>-338.56</v>
      </c>
      <c r="AO321" s="76">
        <f t="shared" si="22"/>
        <v>-904.26</v>
      </c>
      <c r="AP321" s="76">
        <f t="shared" si="22"/>
        <v>-649.72</v>
      </c>
      <c r="AQ321" s="76">
        <f t="shared" si="22"/>
        <v>0</v>
      </c>
      <c r="AR321" s="76">
        <f t="shared" si="22"/>
        <v>0</v>
      </c>
      <c r="AS321" s="76">
        <f t="shared" si="22"/>
        <v>0</v>
      </c>
      <c r="AT321" s="76">
        <f t="shared" si="22"/>
        <v>0</v>
      </c>
      <c r="AU321" s="76">
        <f t="shared" si="22"/>
        <v>0</v>
      </c>
      <c r="AV321" s="76">
        <f t="shared" si="22"/>
        <v>0</v>
      </c>
      <c r="AW321" s="76">
        <f t="shared" si="22"/>
        <v>0</v>
      </c>
      <c r="AX321" s="76">
        <f t="shared" si="22"/>
        <v>0</v>
      </c>
      <c r="AY321" s="76">
        <f t="shared" si="22"/>
        <v>0</v>
      </c>
      <c r="AZ321" s="76">
        <f t="shared" si="22"/>
        <v>0</v>
      </c>
      <c r="BA321" s="76">
        <f t="shared" si="22"/>
        <v>0</v>
      </c>
      <c r="BB321" s="76">
        <f t="shared" si="22"/>
        <v>0</v>
      </c>
      <c r="BC321" s="76">
        <f t="shared" si="22"/>
        <v>0</v>
      </c>
      <c r="BD321" s="76">
        <f t="shared" si="22"/>
        <v>0</v>
      </c>
      <c r="BE321" s="76">
        <f t="shared" si="22"/>
        <v>0</v>
      </c>
      <c r="BF321" s="76">
        <f t="shared" si="22"/>
        <v>0</v>
      </c>
      <c r="BG321" s="76">
        <f t="shared" si="22"/>
        <v>0</v>
      </c>
      <c r="BH321" s="76">
        <f t="shared" si="22"/>
        <v>0</v>
      </c>
      <c r="BI321" s="76">
        <f t="shared" si="22"/>
        <v>0</v>
      </c>
      <c r="BJ321" s="76">
        <f t="shared" si="22"/>
        <v>-3.91</v>
      </c>
      <c r="BK321" s="76">
        <f t="shared" si="22"/>
        <v>-242.83</v>
      </c>
      <c r="BL321" s="76"/>
      <c r="BM321" s="76">
        <f t="shared" si="22"/>
        <v>0</v>
      </c>
      <c r="BN321" s="76">
        <f t="shared" si="22"/>
        <v>-52.800000000000011</v>
      </c>
      <c r="BO321" s="76">
        <f t="shared" si="22"/>
        <v>-40.32</v>
      </c>
      <c r="BP321" s="76">
        <f t="shared" si="22"/>
        <v>-14.880000000000003</v>
      </c>
      <c r="BQ321" s="76">
        <f t="shared" si="22"/>
        <v>0</v>
      </c>
      <c r="BR321" s="76">
        <f t="shared" ref="BR321:BX321" si="23">SUM(BR180:BR320)</f>
        <v>0</v>
      </c>
      <c r="BS321" s="76">
        <f t="shared" si="23"/>
        <v>-7.28</v>
      </c>
      <c r="BT321" s="76">
        <f t="shared" si="23"/>
        <v>0</v>
      </c>
      <c r="BU321" s="76">
        <f t="shared" si="23"/>
        <v>0</v>
      </c>
      <c r="BV321" s="76">
        <f t="shared" si="23"/>
        <v>0</v>
      </c>
      <c r="BW321" s="76">
        <f t="shared" si="23"/>
        <v>0</v>
      </c>
      <c r="BX321" s="76">
        <f t="shared" si="23"/>
        <v>-474.5</v>
      </c>
      <c r="BY321" s="77">
        <f>SUM(F321:AC321)</f>
        <v>3095.5</v>
      </c>
      <c r="BZ321" s="77">
        <f>SUM(AG321:BW321)</f>
        <v>-4060.9000000000005</v>
      </c>
      <c r="CA321" s="84">
        <f>SUM(CA180:CA320)</f>
        <v>-347.74</v>
      </c>
      <c r="CB321" s="84">
        <f>SUM(CB180:CB320)</f>
        <v>193.26</v>
      </c>
      <c r="CC321" s="84">
        <f>SUM(CC180:CC320)</f>
        <v>0</v>
      </c>
      <c r="CD321" s="81"/>
    </row>
    <row r="322" spans="1:82" ht="15" customHeight="1" thickTop="1">
      <c r="A322" s="44" t="s">
        <v>147</v>
      </c>
      <c r="B322" s="45">
        <v>40182</v>
      </c>
      <c r="C322" s="46" t="s">
        <v>208</v>
      </c>
      <c r="D322" s="128"/>
      <c r="E322" s="66">
        <v>19.760000000000002</v>
      </c>
      <c r="F322" s="80"/>
      <c r="G322" s="79"/>
      <c r="H322" s="79"/>
      <c r="I322" s="79"/>
      <c r="J322" s="79"/>
      <c r="K322" s="80"/>
      <c r="L322" s="80"/>
      <c r="M322" s="80"/>
      <c r="N322" s="80"/>
      <c r="O322" s="80"/>
      <c r="P322" s="80"/>
      <c r="Q322" s="79"/>
      <c r="R322" s="80"/>
      <c r="S322" s="80"/>
      <c r="T322" s="79"/>
      <c r="U322" s="80"/>
      <c r="V322" s="79"/>
      <c r="W322" s="80"/>
      <c r="X322" s="79"/>
      <c r="Y322" s="80"/>
      <c r="Z322" s="80"/>
      <c r="AA322" s="80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80"/>
      <c r="AM322" s="80"/>
      <c r="AN322" s="79"/>
      <c r="AO322" s="80"/>
      <c r="AP322" s="79"/>
      <c r="AQ322" s="80"/>
      <c r="AR322" s="79"/>
      <c r="AS322" s="80"/>
      <c r="AT322" s="80"/>
      <c r="AU322" s="79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79"/>
      <c r="BM322" s="80"/>
      <c r="BN322" s="66">
        <v>1.2</v>
      </c>
      <c r="BO322" s="66">
        <v>0.32</v>
      </c>
      <c r="BP322" s="66">
        <v>0.24</v>
      </c>
      <c r="BQ322" s="80"/>
      <c r="BR322" s="80"/>
      <c r="BS322" s="80"/>
      <c r="BT322" s="80"/>
      <c r="BU322" s="80"/>
      <c r="BV322" s="80"/>
      <c r="BW322" s="80"/>
      <c r="BX322" s="66">
        <v>18</v>
      </c>
      <c r="BY322" s="80"/>
      <c r="BZ322" s="80"/>
      <c r="CA322" s="66">
        <v>19.760000000000002</v>
      </c>
      <c r="CB322" s="80"/>
      <c r="CC322" s="80"/>
      <c r="CD322" s="81">
        <f t="shared" ref="CD322:CD353" si="24">E322-SUM(F322:BX322)</f>
        <v>0</v>
      </c>
    </row>
    <row r="323" spans="1:82" ht="15" customHeight="1">
      <c r="A323" s="44" t="s">
        <v>147</v>
      </c>
      <c r="B323" s="45">
        <v>40185</v>
      </c>
      <c r="C323" s="46" t="s">
        <v>150</v>
      </c>
      <c r="D323" s="128"/>
      <c r="E323" s="66">
        <v>1334.5</v>
      </c>
      <c r="F323" s="80"/>
      <c r="G323" s="79"/>
      <c r="H323" s="79"/>
      <c r="I323" s="79"/>
      <c r="J323" s="79"/>
      <c r="K323" s="80"/>
      <c r="L323" s="66">
        <v>1022.5</v>
      </c>
      <c r="M323" s="80"/>
      <c r="N323" s="80"/>
      <c r="O323" s="80"/>
      <c r="P323" s="66">
        <v>312</v>
      </c>
      <c r="Q323" s="80"/>
      <c r="R323" s="80"/>
      <c r="S323" s="80"/>
      <c r="T323" s="79"/>
      <c r="U323" s="80"/>
      <c r="V323" s="79"/>
      <c r="W323" s="80"/>
      <c r="X323" s="79"/>
      <c r="Y323" s="80"/>
      <c r="Z323" s="80"/>
      <c r="AA323" s="80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80"/>
      <c r="AM323" s="80"/>
      <c r="AN323" s="79"/>
      <c r="AO323" s="80"/>
      <c r="AP323" s="79"/>
      <c r="AQ323" s="80"/>
      <c r="AR323" s="79"/>
      <c r="AS323" s="80"/>
      <c r="AT323" s="80"/>
      <c r="AU323" s="79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79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  <c r="BZ323" s="80"/>
      <c r="CA323" s="80"/>
      <c r="CB323" s="80"/>
      <c r="CC323" s="80"/>
      <c r="CD323" s="81">
        <f t="shared" si="24"/>
        <v>0</v>
      </c>
    </row>
    <row r="324" spans="1:82" ht="15" customHeight="1">
      <c r="A324" s="44" t="s">
        <v>147</v>
      </c>
      <c r="B324" s="45">
        <v>40185</v>
      </c>
      <c r="C324" s="46" t="s">
        <v>118</v>
      </c>
      <c r="D324" s="124" t="s">
        <v>445</v>
      </c>
      <c r="E324" s="66">
        <v>-8.8000000000000007</v>
      </c>
      <c r="F324" s="80"/>
      <c r="G324" s="79"/>
      <c r="H324" s="79"/>
      <c r="I324" s="79"/>
      <c r="J324" s="79"/>
      <c r="K324" s="80"/>
      <c r="L324" s="80"/>
      <c r="M324" s="80"/>
      <c r="N324" s="80"/>
      <c r="O324" s="80"/>
      <c r="P324" s="80"/>
      <c r="Q324" s="79"/>
      <c r="R324" s="80"/>
      <c r="S324" s="80"/>
      <c r="T324" s="79"/>
      <c r="U324" s="80"/>
      <c r="V324" s="79"/>
      <c r="W324" s="80"/>
      <c r="X324" s="79"/>
      <c r="Y324" s="80"/>
      <c r="Z324" s="80"/>
      <c r="AA324" s="80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80"/>
      <c r="AM324" s="80"/>
      <c r="AN324" s="79"/>
      <c r="AO324" s="80"/>
      <c r="AP324" s="79"/>
      <c r="AQ324" s="80"/>
      <c r="AR324" s="79"/>
      <c r="AS324" s="80"/>
      <c r="AT324" s="80"/>
      <c r="AU324" s="79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79"/>
      <c r="BM324" s="80"/>
      <c r="BN324" s="66">
        <v>-8.8000000000000007</v>
      </c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1">
        <f t="shared" si="24"/>
        <v>0</v>
      </c>
    </row>
    <row r="325" spans="1:82" ht="15" customHeight="1">
      <c r="A325" s="44" t="s">
        <v>147</v>
      </c>
      <c r="B325" s="45">
        <v>40185</v>
      </c>
      <c r="C325" s="46" t="s">
        <v>129</v>
      </c>
      <c r="D325" s="124" t="s">
        <v>445</v>
      </c>
      <c r="E325" s="66">
        <v>-3.4</v>
      </c>
      <c r="F325" s="80"/>
      <c r="G325" s="79"/>
      <c r="H325" s="79"/>
      <c r="I325" s="79"/>
      <c r="J325" s="79"/>
      <c r="K325" s="80"/>
      <c r="L325" s="80"/>
      <c r="M325" s="80"/>
      <c r="N325" s="80"/>
      <c r="O325" s="80"/>
      <c r="P325" s="80"/>
      <c r="Q325" s="79"/>
      <c r="R325" s="80"/>
      <c r="S325" s="80"/>
      <c r="T325" s="79"/>
      <c r="U325" s="80"/>
      <c r="V325" s="79"/>
      <c r="W325" s="80"/>
      <c r="X325" s="79"/>
      <c r="Y325" s="80"/>
      <c r="Z325" s="80"/>
      <c r="AA325" s="80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80"/>
      <c r="AM325" s="80"/>
      <c r="AN325" s="79"/>
      <c r="AO325" s="80"/>
      <c r="AP325" s="79"/>
      <c r="AQ325" s="80"/>
      <c r="AR325" s="79"/>
      <c r="AS325" s="80"/>
      <c r="AT325" s="80"/>
      <c r="AU325" s="79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79"/>
      <c r="BM325" s="80"/>
      <c r="BN325" s="80"/>
      <c r="BO325" s="80"/>
      <c r="BP325" s="66">
        <v>-3.4</v>
      </c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1">
        <f t="shared" si="24"/>
        <v>0</v>
      </c>
    </row>
    <row r="326" spans="1:82" ht="15" customHeight="1">
      <c r="A326" s="44" t="s">
        <v>147</v>
      </c>
      <c r="B326" s="45">
        <v>40185</v>
      </c>
      <c r="C326" s="46" t="s">
        <v>92</v>
      </c>
      <c r="D326" s="124" t="s">
        <v>445</v>
      </c>
      <c r="E326" s="66">
        <v>-12.48</v>
      </c>
      <c r="F326" s="80"/>
      <c r="G326" s="79"/>
      <c r="H326" s="79"/>
      <c r="I326" s="79"/>
      <c r="J326" s="79"/>
      <c r="K326" s="80"/>
      <c r="L326" s="80"/>
      <c r="M326" s="80"/>
      <c r="N326" s="80"/>
      <c r="O326" s="80"/>
      <c r="P326" s="80"/>
      <c r="Q326" s="79"/>
      <c r="R326" s="80"/>
      <c r="S326" s="80"/>
      <c r="T326" s="79"/>
      <c r="U326" s="80"/>
      <c r="V326" s="79"/>
      <c r="W326" s="80"/>
      <c r="X326" s="79"/>
      <c r="Y326" s="80"/>
      <c r="Z326" s="80"/>
      <c r="AA326" s="80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80"/>
      <c r="AM326" s="80"/>
      <c r="AN326" s="79"/>
      <c r="AO326" s="80"/>
      <c r="AP326" s="79"/>
      <c r="AQ326" s="80"/>
      <c r="AR326" s="79"/>
      <c r="AS326" s="80"/>
      <c r="AT326" s="80"/>
      <c r="AU326" s="79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79"/>
      <c r="BM326" s="80"/>
      <c r="BN326" s="80"/>
      <c r="BO326" s="66">
        <v>-12.48</v>
      </c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1">
        <f t="shared" si="24"/>
        <v>0</v>
      </c>
    </row>
    <row r="327" spans="1:82" ht="15" customHeight="1">
      <c r="A327" s="44" t="s">
        <v>147</v>
      </c>
      <c r="B327" s="45">
        <v>40185</v>
      </c>
      <c r="C327" s="46" t="s">
        <v>150</v>
      </c>
      <c r="D327" s="128"/>
      <c r="E327" s="66">
        <v>396</v>
      </c>
      <c r="F327" s="80"/>
      <c r="G327" s="79"/>
      <c r="H327" s="79"/>
      <c r="I327" s="79"/>
      <c r="J327" s="79"/>
      <c r="K327" s="80"/>
      <c r="L327" s="66">
        <v>396</v>
      </c>
      <c r="M327" s="80"/>
      <c r="N327" s="80"/>
      <c r="O327" s="80"/>
      <c r="P327" s="80"/>
      <c r="Q327" s="79"/>
      <c r="R327" s="80"/>
      <c r="S327" s="80"/>
      <c r="T327" s="79"/>
      <c r="U327" s="80"/>
      <c r="V327" s="79"/>
      <c r="W327" s="80"/>
      <c r="X327" s="79"/>
      <c r="Y327" s="80"/>
      <c r="Z327" s="80"/>
      <c r="AA327" s="80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80"/>
      <c r="AM327" s="80"/>
      <c r="AN327" s="79"/>
      <c r="AO327" s="80"/>
      <c r="AP327" s="79"/>
      <c r="AQ327" s="80"/>
      <c r="AR327" s="79"/>
      <c r="AS327" s="80"/>
      <c r="AT327" s="80"/>
      <c r="AU327" s="79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79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1">
        <f t="shared" si="24"/>
        <v>0</v>
      </c>
    </row>
    <row r="328" spans="1:82" ht="15" customHeight="1">
      <c r="A328" s="44" t="s">
        <v>147</v>
      </c>
      <c r="B328" s="45">
        <v>40185</v>
      </c>
      <c r="C328" s="46" t="s">
        <v>118</v>
      </c>
      <c r="D328" s="124" t="s">
        <v>445</v>
      </c>
      <c r="E328" s="66">
        <v>-4.4000000000000004</v>
      </c>
      <c r="F328" s="80"/>
      <c r="G328" s="79"/>
      <c r="H328" s="79"/>
      <c r="I328" s="79"/>
      <c r="J328" s="79"/>
      <c r="K328" s="80"/>
      <c r="L328" s="80"/>
      <c r="M328" s="80"/>
      <c r="N328" s="80"/>
      <c r="O328" s="80"/>
      <c r="P328" s="80"/>
      <c r="Q328" s="79"/>
      <c r="R328" s="80"/>
      <c r="S328" s="80"/>
      <c r="T328" s="79"/>
      <c r="U328" s="80"/>
      <c r="V328" s="79"/>
      <c r="W328" s="80"/>
      <c r="X328" s="79"/>
      <c r="Y328" s="80"/>
      <c r="Z328" s="80"/>
      <c r="AA328" s="80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80"/>
      <c r="AM328" s="80"/>
      <c r="AN328" s="79"/>
      <c r="AO328" s="80"/>
      <c r="AP328" s="79"/>
      <c r="AQ328" s="80"/>
      <c r="AR328" s="79"/>
      <c r="AS328" s="80"/>
      <c r="AT328" s="80"/>
      <c r="AU328" s="79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79"/>
      <c r="BM328" s="80"/>
      <c r="BN328" s="66">
        <v>-4.4000000000000004</v>
      </c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  <c r="BZ328" s="80"/>
      <c r="CA328" s="80"/>
      <c r="CB328" s="80"/>
      <c r="CC328" s="80"/>
      <c r="CD328" s="81">
        <f t="shared" si="24"/>
        <v>0</v>
      </c>
    </row>
    <row r="329" spans="1:82" ht="15" customHeight="1">
      <c r="A329" s="44" t="s">
        <v>147</v>
      </c>
      <c r="B329" s="45">
        <v>40185</v>
      </c>
      <c r="C329" s="46" t="s">
        <v>129</v>
      </c>
      <c r="D329" s="124" t="s">
        <v>445</v>
      </c>
      <c r="E329" s="66">
        <v>-1.68</v>
      </c>
      <c r="F329" s="80"/>
      <c r="G329" s="79"/>
      <c r="H329" s="79"/>
      <c r="I329" s="79"/>
      <c r="J329" s="79"/>
      <c r="K329" s="80"/>
      <c r="L329" s="80"/>
      <c r="M329" s="80"/>
      <c r="N329" s="80"/>
      <c r="O329" s="80"/>
      <c r="P329" s="80"/>
      <c r="Q329" s="79"/>
      <c r="R329" s="80"/>
      <c r="S329" s="80"/>
      <c r="T329" s="79"/>
      <c r="U329" s="80"/>
      <c r="V329" s="79"/>
      <c r="W329" s="80"/>
      <c r="X329" s="79"/>
      <c r="Y329" s="80"/>
      <c r="Z329" s="80"/>
      <c r="AA329" s="80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80"/>
      <c r="AM329" s="80"/>
      <c r="AN329" s="79"/>
      <c r="AO329" s="80"/>
      <c r="AP329" s="79"/>
      <c r="AQ329" s="80"/>
      <c r="AR329" s="79"/>
      <c r="AS329" s="80"/>
      <c r="AT329" s="80"/>
      <c r="AU329" s="79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79"/>
      <c r="BM329" s="80"/>
      <c r="BN329" s="80"/>
      <c r="BO329" s="80"/>
      <c r="BP329" s="66">
        <v>-1.68</v>
      </c>
      <c r="BQ329" s="80"/>
      <c r="BR329" s="80"/>
      <c r="BS329" s="80"/>
      <c r="BT329" s="80"/>
      <c r="BU329" s="80"/>
      <c r="BV329" s="80"/>
      <c r="BW329" s="80"/>
      <c r="BX329" s="80"/>
      <c r="BY329" s="80"/>
      <c r="BZ329" s="80"/>
      <c r="CA329" s="80"/>
      <c r="CB329" s="80"/>
      <c r="CC329" s="80"/>
      <c r="CD329" s="81">
        <f t="shared" si="24"/>
        <v>0</v>
      </c>
    </row>
    <row r="330" spans="1:82" ht="15" customHeight="1">
      <c r="A330" s="44" t="s">
        <v>147</v>
      </c>
      <c r="B330" s="45">
        <v>40185</v>
      </c>
      <c r="C330" s="46" t="s">
        <v>92</v>
      </c>
      <c r="D330" s="124" t="s">
        <v>445</v>
      </c>
      <c r="E330" s="66">
        <v>-6.08</v>
      </c>
      <c r="F330" s="80"/>
      <c r="G330" s="79"/>
      <c r="H330" s="79"/>
      <c r="I330" s="79"/>
      <c r="J330" s="79"/>
      <c r="K330" s="80"/>
      <c r="L330" s="80"/>
      <c r="M330" s="80"/>
      <c r="N330" s="80"/>
      <c r="O330" s="80"/>
      <c r="P330" s="80"/>
      <c r="Q330" s="79"/>
      <c r="R330" s="80"/>
      <c r="S330" s="80"/>
      <c r="T330" s="79"/>
      <c r="U330" s="80"/>
      <c r="V330" s="79"/>
      <c r="W330" s="80"/>
      <c r="X330" s="79"/>
      <c r="Y330" s="80"/>
      <c r="Z330" s="80"/>
      <c r="AA330" s="80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80"/>
      <c r="AM330" s="80"/>
      <c r="AN330" s="79"/>
      <c r="AO330" s="80"/>
      <c r="AP330" s="79"/>
      <c r="AQ330" s="80"/>
      <c r="AR330" s="79"/>
      <c r="AS330" s="80"/>
      <c r="AT330" s="80"/>
      <c r="AU330" s="79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79"/>
      <c r="BM330" s="80"/>
      <c r="BN330" s="80"/>
      <c r="BO330" s="66">
        <v>-6.08</v>
      </c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  <c r="BZ330" s="80"/>
      <c r="CA330" s="80"/>
      <c r="CB330" s="80"/>
      <c r="CC330" s="80"/>
      <c r="CD330" s="81">
        <f t="shared" si="24"/>
        <v>0</v>
      </c>
    </row>
    <row r="331" spans="1:82" ht="15" customHeight="1">
      <c r="A331" s="44" t="s">
        <v>147</v>
      </c>
      <c r="B331" s="45">
        <v>40185</v>
      </c>
      <c r="C331" s="46" t="s">
        <v>150</v>
      </c>
      <c r="D331" s="124"/>
      <c r="E331" s="66">
        <v>288</v>
      </c>
      <c r="F331" s="80"/>
      <c r="G331" s="79"/>
      <c r="H331" s="79"/>
      <c r="I331" s="79"/>
      <c r="J331" s="79"/>
      <c r="K331" s="80"/>
      <c r="L331" s="66">
        <v>288</v>
      </c>
      <c r="M331" s="80"/>
      <c r="N331" s="80"/>
      <c r="O331" s="80"/>
      <c r="P331" s="80"/>
      <c r="Q331" s="79"/>
      <c r="R331" s="80"/>
      <c r="S331" s="80"/>
      <c r="T331" s="79"/>
      <c r="U331" s="80"/>
      <c r="V331" s="79"/>
      <c r="W331" s="80"/>
      <c r="X331" s="79"/>
      <c r="Y331" s="80"/>
      <c r="Z331" s="80"/>
      <c r="AA331" s="80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80"/>
      <c r="AM331" s="80"/>
      <c r="AN331" s="79"/>
      <c r="AO331" s="80"/>
      <c r="AP331" s="79"/>
      <c r="AQ331" s="80"/>
      <c r="AR331" s="79"/>
      <c r="AS331" s="80"/>
      <c r="AT331" s="80"/>
      <c r="AU331" s="79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79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  <c r="BZ331" s="80"/>
      <c r="CA331" s="80"/>
      <c r="CB331" s="80"/>
      <c r="CC331" s="80"/>
      <c r="CD331" s="81">
        <f t="shared" si="24"/>
        <v>0</v>
      </c>
    </row>
    <row r="332" spans="1:82" ht="15" customHeight="1">
      <c r="A332" s="44" t="s">
        <v>147</v>
      </c>
      <c r="B332" s="45">
        <v>40185</v>
      </c>
      <c r="C332" s="46" t="s">
        <v>118</v>
      </c>
      <c r="D332" s="124" t="s">
        <v>445</v>
      </c>
      <c r="E332" s="66">
        <v>-3.2</v>
      </c>
      <c r="F332" s="80"/>
      <c r="G332" s="79"/>
      <c r="H332" s="79"/>
      <c r="I332" s="79"/>
      <c r="J332" s="79"/>
      <c r="K332" s="80"/>
      <c r="L332" s="80"/>
      <c r="M332" s="80"/>
      <c r="N332" s="80"/>
      <c r="O332" s="80"/>
      <c r="P332" s="80"/>
      <c r="Q332" s="79"/>
      <c r="R332" s="80"/>
      <c r="S332" s="80"/>
      <c r="T332" s="79"/>
      <c r="U332" s="80"/>
      <c r="V332" s="79"/>
      <c r="W332" s="80"/>
      <c r="X332" s="79"/>
      <c r="Y332" s="80"/>
      <c r="Z332" s="80"/>
      <c r="AA332" s="80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80"/>
      <c r="AM332" s="80"/>
      <c r="AN332" s="79"/>
      <c r="AO332" s="80"/>
      <c r="AP332" s="79"/>
      <c r="AQ332" s="80"/>
      <c r="AR332" s="79"/>
      <c r="AS332" s="80"/>
      <c r="AT332" s="80"/>
      <c r="AU332" s="79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79"/>
      <c r="BM332" s="80"/>
      <c r="BN332" s="66">
        <v>-3.2</v>
      </c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  <c r="BZ332" s="80"/>
      <c r="CA332" s="80"/>
      <c r="CB332" s="80"/>
      <c r="CC332" s="80"/>
      <c r="CD332" s="81">
        <f t="shared" si="24"/>
        <v>0</v>
      </c>
    </row>
    <row r="333" spans="1:82" ht="15" customHeight="1">
      <c r="A333" s="44" t="s">
        <v>147</v>
      </c>
      <c r="B333" s="45">
        <v>40185</v>
      </c>
      <c r="C333" s="46" t="s">
        <v>129</v>
      </c>
      <c r="D333" s="124" t="s">
        <v>445</v>
      </c>
      <c r="E333" s="66">
        <v>-1.28</v>
      </c>
      <c r="F333" s="80"/>
      <c r="G333" s="79"/>
      <c r="H333" s="79"/>
      <c r="I333" s="79"/>
      <c r="J333" s="79"/>
      <c r="K333" s="80"/>
      <c r="L333" s="80"/>
      <c r="M333" s="80"/>
      <c r="N333" s="80"/>
      <c r="O333" s="80"/>
      <c r="P333" s="80"/>
      <c r="Q333" s="79"/>
      <c r="R333" s="80"/>
      <c r="S333" s="80"/>
      <c r="T333" s="79"/>
      <c r="U333" s="80"/>
      <c r="V333" s="79"/>
      <c r="W333" s="80"/>
      <c r="X333" s="79"/>
      <c r="Y333" s="80"/>
      <c r="Z333" s="80"/>
      <c r="AA333" s="80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80"/>
      <c r="AM333" s="80"/>
      <c r="AN333" s="79"/>
      <c r="AO333" s="80"/>
      <c r="AP333" s="79"/>
      <c r="AQ333" s="80"/>
      <c r="AR333" s="79"/>
      <c r="AS333" s="80"/>
      <c r="AT333" s="80"/>
      <c r="AU333" s="79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79"/>
      <c r="BM333" s="80"/>
      <c r="BN333" s="80"/>
      <c r="BO333" s="80"/>
      <c r="BP333" s="66">
        <v>-1.28</v>
      </c>
      <c r="BQ333" s="80"/>
      <c r="BR333" s="80"/>
      <c r="BS333" s="80"/>
      <c r="BT333" s="80"/>
      <c r="BU333" s="80"/>
      <c r="BV333" s="80"/>
      <c r="BW333" s="80"/>
      <c r="BX333" s="80"/>
      <c r="BY333" s="80"/>
      <c r="BZ333" s="80"/>
      <c r="CA333" s="80"/>
      <c r="CB333" s="80"/>
      <c r="CC333" s="80"/>
      <c r="CD333" s="81">
        <f t="shared" si="24"/>
        <v>0</v>
      </c>
    </row>
    <row r="334" spans="1:82" ht="15" customHeight="1">
      <c r="A334" s="44" t="s">
        <v>147</v>
      </c>
      <c r="B334" s="45">
        <v>40185</v>
      </c>
      <c r="C334" s="46" t="s">
        <v>92</v>
      </c>
      <c r="D334" s="124" t="s">
        <v>445</v>
      </c>
      <c r="E334" s="66">
        <v>-4.8</v>
      </c>
      <c r="F334" s="80"/>
      <c r="G334" s="79"/>
      <c r="H334" s="79"/>
      <c r="I334" s="79"/>
      <c r="J334" s="79"/>
      <c r="K334" s="80"/>
      <c r="L334" s="80"/>
      <c r="M334" s="80"/>
      <c r="N334" s="80"/>
      <c r="O334" s="80"/>
      <c r="P334" s="80"/>
      <c r="Q334" s="79"/>
      <c r="R334" s="80"/>
      <c r="S334" s="80"/>
      <c r="T334" s="79"/>
      <c r="U334" s="80"/>
      <c r="V334" s="79"/>
      <c r="W334" s="80"/>
      <c r="X334" s="79"/>
      <c r="Y334" s="80"/>
      <c r="Z334" s="80"/>
      <c r="AA334" s="80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80"/>
      <c r="AM334" s="80"/>
      <c r="AN334" s="79"/>
      <c r="AO334" s="80"/>
      <c r="AP334" s="79"/>
      <c r="AQ334" s="80"/>
      <c r="AR334" s="79"/>
      <c r="AS334" s="80"/>
      <c r="AT334" s="80"/>
      <c r="AU334" s="79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79"/>
      <c r="BM334" s="80"/>
      <c r="BN334" s="80"/>
      <c r="BO334" s="66">
        <v>-4.8</v>
      </c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  <c r="BZ334" s="80"/>
      <c r="CA334" s="80"/>
      <c r="CB334" s="80"/>
      <c r="CC334" s="80"/>
      <c r="CD334" s="81">
        <f t="shared" si="24"/>
        <v>0</v>
      </c>
    </row>
    <row r="335" spans="1:82" ht="15" customHeight="1">
      <c r="A335" s="44" t="s">
        <v>147</v>
      </c>
      <c r="B335" s="45">
        <v>40185</v>
      </c>
      <c r="C335" s="46" t="s">
        <v>150</v>
      </c>
      <c r="D335" s="124"/>
      <c r="E335" s="66">
        <v>288</v>
      </c>
      <c r="F335" s="80"/>
      <c r="G335" s="79"/>
      <c r="H335" s="79"/>
      <c r="I335" s="79"/>
      <c r="J335" s="79"/>
      <c r="K335" s="80"/>
      <c r="L335" s="66">
        <v>288</v>
      </c>
      <c r="M335" s="80"/>
      <c r="N335" s="80"/>
      <c r="O335" s="80"/>
      <c r="P335" s="80"/>
      <c r="Q335" s="79"/>
      <c r="R335" s="80"/>
      <c r="S335" s="80"/>
      <c r="T335" s="79"/>
      <c r="U335" s="80"/>
      <c r="V335" s="79"/>
      <c r="W335" s="80"/>
      <c r="X335" s="79"/>
      <c r="Y335" s="80"/>
      <c r="Z335" s="80"/>
      <c r="AA335" s="80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80"/>
      <c r="AM335" s="80"/>
      <c r="AN335" s="79"/>
      <c r="AO335" s="80"/>
      <c r="AP335" s="79"/>
      <c r="AQ335" s="80"/>
      <c r="AR335" s="79"/>
      <c r="AS335" s="80"/>
      <c r="AT335" s="80"/>
      <c r="AU335" s="79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79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  <c r="BZ335" s="80"/>
      <c r="CA335" s="80"/>
      <c r="CB335" s="80"/>
      <c r="CC335" s="80"/>
      <c r="CD335" s="81">
        <f t="shared" si="24"/>
        <v>0</v>
      </c>
    </row>
    <row r="336" spans="1:82" ht="15" customHeight="1">
      <c r="A336" s="44" t="s">
        <v>147</v>
      </c>
      <c r="B336" s="45">
        <v>40185</v>
      </c>
      <c r="C336" s="46" t="s">
        <v>118</v>
      </c>
      <c r="D336" s="124" t="s">
        <v>445</v>
      </c>
      <c r="E336" s="66">
        <v>-2.6</v>
      </c>
      <c r="F336" s="80"/>
      <c r="G336" s="79"/>
      <c r="H336" s="79"/>
      <c r="I336" s="79"/>
      <c r="J336" s="79"/>
      <c r="K336" s="80"/>
      <c r="L336" s="80"/>
      <c r="M336" s="80"/>
      <c r="N336" s="80"/>
      <c r="O336" s="80"/>
      <c r="P336" s="80"/>
      <c r="Q336" s="79"/>
      <c r="R336" s="80"/>
      <c r="S336" s="80"/>
      <c r="T336" s="79"/>
      <c r="U336" s="80"/>
      <c r="V336" s="79"/>
      <c r="W336" s="80"/>
      <c r="X336" s="79"/>
      <c r="Y336" s="80"/>
      <c r="Z336" s="80"/>
      <c r="AA336" s="80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80"/>
      <c r="AM336" s="80"/>
      <c r="AN336" s="79"/>
      <c r="AO336" s="80"/>
      <c r="AP336" s="79"/>
      <c r="AQ336" s="80"/>
      <c r="AR336" s="79"/>
      <c r="AS336" s="80"/>
      <c r="AT336" s="80"/>
      <c r="AU336" s="79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79"/>
      <c r="BM336" s="80"/>
      <c r="BN336" s="66">
        <v>-2.6</v>
      </c>
      <c r="BO336" s="80"/>
      <c r="BP336" s="80"/>
      <c r="BQ336" s="80"/>
      <c r="BR336" s="80"/>
      <c r="BS336" s="80"/>
      <c r="BT336" s="80"/>
      <c r="BU336" s="80"/>
      <c r="BV336" s="80"/>
      <c r="BW336" s="80"/>
      <c r="BX336" s="80"/>
      <c r="BY336" s="80"/>
      <c r="BZ336" s="80"/>
      <c r="CA336" s="80"/>
      <c r="CB336" s="80"/>
      <c r="CC336" s="80"/>
      <c r="CD336" s="81">
        <f t="shared" si="24"/>
        <v>0</v>
      </c>
    </row>
    <row r="337" spans="1:82" ht="15" customHeight="1">
      <c r="A337" s="44" t="s">
        <v>147</v>
      </c>
      <c r="B337" s="45">
        <v>40185</v>
      </c>
      <c r="C337" s="46" t="s">
        <v>129</v>
      </c>
      <c r="D337" s="124" t="s">
        <v>445</v>
      </c>
      <c r="E337" s="66">
        <v>-1.08</v>
      </c>
      <c r="F337" s="80"/>
      <c r="G337" s="79"/>
      <c r="H337" s="79"/>
      <c r="I337" s="79"/>
      <c r="J337" s="79"/>
      <c r="K337" s="80"/>
      <c r="L337" s="80"/>
      <c r="M337" s="80"/>
      <c r="N337" s="80"/>
      <c r="O337" s="80"/>
      <c r="P337" s="80"/>
      <c r="Q337" s="79"/>
      <c r="R337" s="80"/>
      <c r="S337" s="80"/>
      <c r="T337" s="79"/>
      <c r="U337" s="80"/>
      <c r="V337" s="79"/>
      <c r="W337" s="80"/>
      <c r="X337" s="79"/>
      <c r="Y337" s="80"/>
      <c r="Z337" s="80"/>
      <c r="AA337" s="80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80"/>
      <c r="AM337" s="80"/>
      <c r="AN337" s="79"/>
      <c r="AO337" s="80"/>
      <c r="AP337" s="79"/>
      <c r="AQ337" s="80"/>
      <c r="AR337" s="79"/>
      <c r="AS337" s="80"/>
      <c r="AT337" s="80"/>
      <c r="AU337" s="79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79"/>
      <c r="BM337" s="80"/>
      <c r="BN337" s="80"/>
      <c r="BO337" s="80"/>
      <c r="BP337" s="66">
        <v>-1.08</v>
      </c>
      <c r="BQ337" s="80"/>
      <c r="BR337" s="80"/>
      <c r="BS337" s="80"/>
      <c r="BT337" s="80"/>
      <c r="BU337" s="80"/>
      <c r="BV337" s="80"/>
      <c r="BW337" s="80"/>
      <c r="BX337" s="80"/>
      <c r="BY337" s="80"/>
      <c r="BZ337" s="80"/>
      <c r="CA337" s="80"/>
      <c r="CB337" s="80"/>
      <c r="CC337" s="80"/>
      <c r="CD337" s="81">
        <f t="shared" si="24"/>
        <v>0</v>
      </c>
    </row>
    <row r="338" spans="1:82" ht="15" customHeight="1">
      <c r="A338" s="44" t="s">
        <v>147</v>
      </c>
      <c r="B338" s="45">
        <v>40185</v>
      </c>
      <c r="C338" s="46" t="s">
        <v>92</v>
      </c>
      <c r="D338" s="124" t="s">
        <v>445</v>
      </c>
      <c r="E338" s="66">
        <v>-4.16</v>
      </c>
      <c r="F338" s="80"/>
      <c r="G338" s="79"/>
      <c r="H338" s="79"/>
      <c r="I338" s="79"/>
      <c r="J338" s="79"/>
      <c r="K338" s="80"/>
      <c r="L338" s="80"/>
      <c r="M338" s="80"/>
      <c r="N338" s="80"/>
      <c r="O338" s="80"/>
      <c r="P338" s="80"/>
      <c r="Q338" s="79"/>
      <c r="R338" s="80"/>
      <c r="S338" s="80"/>
      <c r="T338" s="79"/>
      <c r="U338" s="80"/>
      <c r="V338" s="79"/>
      <c r="W338" s="80"/>
      <c r="X338" s="79"/>
      <c r="Y338" s="80"/>
      <c r="Z338" s="80"/>
      <c r="AA338" s="80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80"/>
      <c r="AM338" s="80"/>
      <c r="AN338" s="79"/>
      <c r="AO338" s="80"/>
      <c r="AP338" s="79"/>
      <c r="AQ338" s="80"/>
      <c r="AR338" s="79"/>
      <c r="AS338" s="80"/>
      <c r="AT338" s="80"/>
      <c r="AU338" s="79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79"/>
      <c r="BM338" s="80"/>
      <c r="BN338" s="80"/>
      <c r="BO338" s="66">
        <v>-4.16</v>
      </c>
      <c r="BP338" s="80"/>
      <c r="BQ338" s="80"/>
      <c r="BR338" s="80"/>
      <c r="BS338" s="80"/>
      <c r="BT338" s="80"/>
      <c r="BU338" s="80"/>
      <c r="BV338" s="80"/>
      <c r="BW338" s="80"/>
      <c r="BX338" s="80"/>
      <c r="BY338" s="80"/>
      <c r="BZ338" s="80"/>
      <c r="CA338" s="80"/>
      <c r="CB338" s="80"/>
      <c r="CC338" s="80"/>
      <c r="CD338" s="81">
        <f t="shared" si="24"/>
        <v>0</v>
      </c>
    </row>
    <row r="339" spans="1:82" ht="15" customHeight="1">
      <c r="A339" s="44" t="s">
        <v>147</v>
      </c>
      <c r="B339" s="45">
        <v>40185</v>
      </c>
      <c r="C339" s="46" t="s">
        <v>150</v>
      </c>
      <c r="D339" s="124"/>
      <c r="E339" s="66">
        <v>342</v>
      </c>
      <c r="F339" s="80"/>
      <c r="G339" s="79"/>
      <c r="H339" s="79"/>
      <c r="I339" s="79"/>
      <c r="J339" s="79"/>
      <c r="K339" s="80"/>
      <c r="L339" s="66">
        <v>342</v>
      </c>
      <c r="M339" s="80"/>
      <c r="N339" s="80"/>
      <c r="O339" s="80"/>
      <c r="P339" s="80"/>
      <c r="Q339" s="79"/>
      <c r="R339" s="80"/>
      <c r="S339" s="80"/>
      <c r="T339" s="79"/>
      <c r="U339" s="80"/>
      <c r="V339" s="79"/>
      <c r="W339" s="80"/>
      <c r="X339" s="79"/>
      <c r="Y339" s="80"/>
      <c r="Z339" s="80"/>
      <c r="AA339" s="80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80"/>
      <c r="AM339" s="80"/>
      <c r="AN339" s="79"/>
      <c r="AO339" s="80"/>
      <c r="AP339" s="79"/>
      <c r="AQ339" s="80"/>
      <c r="AR339" s="79"/>
      <c r="AS339" s="80"/>
      <c r="AT339" s="80"/>
      <c r="AU339" s="79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79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  <c r="BW339" s="80"/>
      <c r="BX339" s="80"/>
      <c r="BY339" s="80"/>
      <c r="BZ339" s="80"/>
      <c r="CA339" s="80"/>
      <c r="CB339" s="80"/>
      <c r="CC339" s="80"/>
      <c r="CD339" s="81">
        <f t="shared" si="24"/>
        <v>0</v>
      </c>
    </row>
    <row r="340" spans="1:82" ht="15" customHeight="1">
      <c r="A340" s="44" t="s">
        <v>147</v>
      </c>
      <c r="B340" s="45">
        <v>40185</v>
      </c>
      <c r="C340" s="46" t="s">
        <v>118</v>
      </c>
      <c r="D340" s="124" t="s">
        <v>445</v>
      </c>
      <c r="E340" s="66">
        <v>-3.6</v>
      </c>
      <c r="F340" s="80"/>
      <c r="G340" s="79"/>
      <c r="H340" s="79"/>
      <c r="I340" s="79"/>
      <c r="J340" s="79"/>
      <c r="K340" s="80"/>
      <c r="L340" s="80"/>
      <c r="M340" s="80"/>
      <c r="N340" s="80"/>
      <c r="O340" s="80"/>
      <c r="P340" s="80"/>
      <c r="Q340" s="79"/>
      <c r="R340" s="80"/>
      <c r="S340" s="80"/>
      <c r="T340" s="79"/>
      <c r="U340" s="80"/>
      <c r="V340" s="79"/>
      <c r="W340" s="80"/>
      <c r="X340" s="79"/>
      <c r="Y340" s="80"/>
      <c r="Z340" s="80"/>
      <c r="AA340" s="80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80"/>
      <c r="AM340" s="80"/>
      <c r="AN340" s="79"/>
      <c r="AO340" s="80"/>
      <c r="AP340" s="79"/>
      <c r="AQ340" s="80"/>
      <c r="AR340" s="79"/>
      <c r="AS340" s="80"/>
      <c r="AT340" s="80"/>
      <c r="AU340" s="79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79"/>
      <c r="BM340" s="80"/>
      <c r="BN340" s="66">
        <v>-3.6</v>
      </c>
      <c r="BO340" s="80"/>
      <c r="BP340" s="80"/>
      <c r="BQ340" s="80"/>
      <c r="BR340" s="80"/>
      <c r="BS340" s="80"/>
      <c r="BT340" s="80"/>
      <c r="BU340" s="80"/>
      <c r="BV340" s="80"/>
      <c r="BW340" s="80"/>
      <c r="BX340" s="80"/>
      <c r="BY340" s="80"/>
      <c r="BZ340" s="80"/>
      <c r="CA340" s="80"/>
      <c r="CB340" s="80"/>
      <c r="CC340" s="80"/>
      <c r="CD340" s="81">
        <f t="shared" si="24"/>
        <v>0</v>
      </c>
    </row>
    <row r="341" spans="1:82" ht="15" customHeight="1">
      <c r="A341" s="44" t="s">
        <v>147</v>
      </c>
      <c r="B341" s="45">
        <v>40185</v>
      </c>
      <c r="C341" s="46" t="s">
        <v>129</v>
      </c>
      <c r="D341" s="124" t="s">
        <v>445</v>
      </c>
      <c r="E341" s="66">
        <v>-1.45</v>
      </c>
      <c r="F341" s="80"/>
      <c r="G341" s="79"/>
      <c r="H341" s="79"/>
      <c r="I341" s="79"/>
      <c r="J341" s="79"/>
      <c r="K341" s="80"/>
      <c r="L341" s="80"/>
      <c r="M341" s="80"/>
      <c r="N341" s="80"/>
      <c r="O341" s="80"/>
      <c r="P341" s="80"/>
      <c r="Q341" s="79"/>
      <c r="R341" s="80"/>
      <c r="S341" s="80"/>
      <c r="T341" s="79"/>
      <c r="U341" s="80"/>
      <c r="V341" s="79"/>
      <c r="W341" s="80"/>
      <c r="X341" s="79"/>
      <c r="Y341" s="80"/>
      <c r="Z341" s="80"/>
      <c r="AA341" s="80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80"/>
      <c r="AM341" s="80"/>
      <c r="AN341" s="79"/>
      <c r="AO341" s="80"/>
      <c r="AP341" s="79"/>
      <c r="AQ341" s="80"/>
      <c r="AR341" s="79"/>
      <c r="AS341" s="80"/>
      <c r="AT341" s="80"/>
      <c r="AU341" s="79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79"/>
      <c r="BM341" s="80"/>
      <c r="BN341" s="80"/>
      <c r="BO341" s="80"/>
      <c r="BP341" s="66">
        <v>-1.45</v>
      </c>
      <c r="BQ341" s="80"/>
      <c r="BR341" s="80"/>
      <c r="BS341" s="80"/>
      <c r="BT341" s="80"/>
      <c r="BU341" s="80"/>
      <c r="BV341" s="80"/>
      <c r="BW341" s="80"/>
      <c r="BX341" s="80"/>
      <c r="BY341" s="80"/>
      <c r="BZ341" s="80"/>
      <c r="CA341" s="80"/>
      <c r="CB341" s="80"/>
      <c r="CC341" s="80"/>
      <c r="CD341" s="81">
        <f t="shared" si="24"/>
        <v>0</v>
      </c>
    </row>
    <row r="342" spans="1:82" ht="15" customHeight="1">
      <c r="A342" s="44" t="s">
        <v>147</v>
      </c>
      <c r="B342" s="45">
        <v>40185</v>
      </c>
      <c r="C342" s="46" t="s">
        <v>92</v>
      </c>
      <c r="D342" s="124" t="s">
        <v>445</v>
      </c>
      <c r="E342" s="66">
        <v>-5.44</v>
      </c>
      <c r="F342" s="80"/>
      <c r="G342" s="79"/>
      <c r="H342" s="79"/>
      <c r="I342" s="79"/>
      <c r="J342" s="79"/>
      <c r="K342" s="80"/>
      <c r="L342" s="80"/>
      <c r="M342" s="80"/>
      <c r="N342" s="80"/>
      <c r="O342" s="80"/>
      <c r="P342" s="80"/>
      <c r="Q342" s="79"/>
      <c r="R342" s="80"/>
      <c r="S342" s="80"/>
      <c r="T342" s="79"/>
      <c r="U342" s="80"/>
      <c r="V342" s="79"/>
      <c r="W342" s="80"/>
      <c r="X342" s="79"/>
      <c r="Y342" s="80"/>
      <c r="Z342" s="80"/>
      <c r="AA342" s="80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80"/>
      <c r="AM342" s="80"/>
      <c r="AN342" s="79"/>
      <c r="AO342" s="80"/>
      <c r="AP342" s="79"/>
      <c r="AQ342" s="80"/>
      <c r="AR342" s="79"/>
      <c r="AS342" s="80"/>
      <c r="AT342" s="80"/>
      <c r="AU342" s="79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79"/>
      <c r="BM342" s="80"/>
      <c r="BN342" s="80"/>
      <c r="BO342" s="66">
        <v>-5.44</v>
      </c>
      <c r="BP342" s="80"/>
      <c r="BQ342" s="80"/>
      <c r="BR342" s="80"/>
      <c r="BS342" s="80"/>
      <c r="BT342" s="80"/>
      <c r="BU342" s="80"/>
      <c r="BV342" s="80"/>
      <c r="BW342" s="80"/>
      <c r="BX342" s="80"/>
      <c r="BY342" s="80"/>
      <c r="BZ342" s="80"/>
      <c r="CA342" s="80"/>
      <c r="CB342" s="80"/>
      <c r="CC342" s="80"/>
      <c r="CD342" s="81">
        <f t="shared" si="24"/>
        <v>0</v>
      </c>
    </row>
    <row r="343" spans="1:82" ht="15" customHeight="1">
      <c r="A343" s="44" t="s">
        <v>147</v>
      </c>
      <c r="B343" s="45">
        <v>40185</v>
      </c>
      <c r="C343" s="46" t="s">
        <v>150</v>
      </c>
      <c r="D343" s="124"/>
      <c r="E343" s="66">
        <v>162</v>
      </c>
      <c r="F343" s="80"/>
      <c r="G343" s="79"/>
      <c r="H343" s="79"/>
      <c r="I343" s="79"/>
      <c r="J343" s="79"/>
      <c r="K343" s="80"/>
      <c r="L343" s="66">
        <v>162</v>
      </c>
      <c r="M343" s="80"/>
      <c r="N343" s="80"/>
      <c r="O343" s="80"/>
      <c r="P343" s="80"/>
      <c r="Q343" s="79"/>
      <c r="R343" s="80"/>
      <c r="S343" s="80"/>
      <c r="T343" s="79"/>
      <c r="U343" s="80"/>
      <c r="V343" s="79"/>
      <c r="W343" s="80"/>
      <c r="X343" s="79"/>
      <c r="Y343" s="80"/>
      <c r="Z343" s="80"/>
      <c r="AA343" s="80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80"/>
      <c r="AM343" s="80"/>
      <c r="AN343" s="79"/>
      <c r="AO343" s="80"/>
      <c r="AP343" s="79"/>
      <c r="AQ343" s="80"/>
      <c r="AR343" s="79"/>
      <c r="AS343" s="80"/>
      <c r="AT343" s="80"/>
      <c r="AU343" s="79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79"/>
      <c r="BM343" s="80"/>
      <c r="BN343" s="80"/>
      <c r="BO343" s="80"/>
      <c r="BP343" s="80"/>
      <c r="BQ343" s="80"/>
      <c r="BR343" s="80"/>
      <c r="BS343" s="80"/>
      <c r="BT343" s="80"/>
      <c r="BU343" s="80"/>
      <c r="BV343" s="80"/>
      <c r="BW343" s="80"/>
      <c r="BX343" s="80"/>
      <c r="BY343" s="80"/>
      <c r="BZ343" s="80"/>
      <c r="CA343" s="80"/>
      <c r="CB343" s="80"/>
      <c r="CC343" s="80"/>
      <c r="CD343" s="81">
        <f t="shared" si="24"/>
        <v>0</v>
      </c>
    </row>
    <row r="344" spans="1:82" ht="15" customHeight="1">
      <c r="A344" s="44" t="s">
        <v>147</v>
      </c>
      <c r="B344" s="45">
        <v>40185</v>
      </c>
      <c r="C344" s="46" t="s">
        <v>118</v>
      </c>
      <c r="D344" s="124" t="s">
        <v>445</v>
      </c>
      <c r="E344" s="66">
        <v>-1.6</v>
      </c>
      <c r="F344" s="80"/>
      <c r="G344" s="79"/>
      <c r="H344" s="79"/>
      <c r="I344" s="79"/>
      <c r="J344" s="79"/>
      <c r="K344" s="80"/>
      <c r="L344" s="80"/>
      <c r="M344" s="80"/>
      <c r="N344" s="80"/>
      <c r="O344" s="80"/>
      <c r="P344" s="80"/>
      <c r="Q344" s="79"/>
      <c r="R344" s="80"/>
      <c r="S344" s="80"/>
      <c r="T344" s="79"/>
      <c r="U344" s="80"/>
      <c r="V344" s="79"/>
      <c r="W344" s="80"/>
      <c r="X344" s="79"/>
      <c r="Y344" s="80"/>
      <c r="Z344" s="80"/>
      <c r="AA344" s="80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80"/>
      <c r="AM344" s="80"/>
      <c r="AN344" s="79"/>
      <c r="AO344" s="80"/>
      <c r="AP344" s="79"/>
      <c r="AQ344" s="80"/>
      <c r="AR344" s="79"/>
      <c r="AS344" s="80"/>
      <c r="AT344" s="80"/>
      <c r="AU344" s="79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79"/>
      <c r="BM344" s="80"/>
      <c r="BN344" s="66">
        <v>-1.6</v>
      </c>
      <c r="BO344" s="80"/>
      <c r="BP344" s="80"/>
      <c r="BQ344" s="80"/>
      <c r="BR344" s="80"/>
      <c r="BS344" s="80"/>
      <c r="BT344" s="80"/>
      <c r="BU344" s="80"/>
      <c r="BV344" s="80"/>
      <c r="BW344" s="80"/>
      <c r="BX344" s="80"/>
      <c r="BY344" s="80"/>
      <c r="BZ344" s="80"/>
      <c r="CA344" s="80"/>
      <c r="CB344" s="80"/>
      <c r="CC344" s="80"/>
      <c r="CD344" s="81">
        <f t="shared" si="24"/>
        <v>0</v>
      </c>
    </row>
    <row r="345" spans="1:82" ht="15" customHeight="1">
      <c r="A345" s="44" t="s">
        <v>147</v>
      </c>
      <c r="B345" s="45">
        <v>40185</v>
      </c>
      <c r="C345" s="46" t="s">
        <v>129</v>
      </c>
      <c r="D345" s="124" t="s">
        <v>445</v>
      </c>
      <c r="E345" s="66">
        <v>-0.67</v>
      </c>
      <c r="F345" s="80"/>
      <c r="G345" s="79"/>
      <c r="H345" s="79"/>
      <c r="I345" s="79"/>
      <c r="J345" s="79"/>
      <c r="K345" s="80"/>
      <c r="L345" s="80"/>
      <c r="M345" s="80"/>
      <c r="N345" s="80"/>
      <c r="O345" s="80"/>
      <c r="P345" s="80"/>
      <c r="Q345" s="79"/>
      <c r="R345" s="80"/>
      <c r="S345" s="80"/>
      <c r="T345" s="79"/>
      <c r="U345" s="80"/>
      <c r="V345" s="79"/>
      <c r="W345" s="80"/>
      <c r="X345" s="79"/>
      <c r="Y345" s="80"/>
      <c r="Z345" s="80"/>
      <c r="AA345" s="80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80"/>
      <c r="AM345" s="80"/>
      <c r="AN345" s="79"/>
      <c r="AO345" s="80"/>
      <c r="AP345" s="79"/>
      <c r="AQ345" s="80"/>
      <c r="AR345" s="79"/>
      <c r="AS345" s="80"/>
      <c r="AT345" s="80"/>
      <c r="AU345" s="79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79"/>
      <c r="BM345" s="80"/>
      <c r="BN345" s="80"/>
      <c r="BO345" s="80"/>
      <c r="BP345" s="66">
        <v>-0.67</v>
      </c>
      <c r="BQ345" s="80"/>
      <c r="BR345" s="80"/>
      <c r="BS345" s="80"/>
      <c r="BT345" s="80"/>
      <c r="BU345" s="80"/>
      <c r="BV345" s="80"/>
      <c r="BW345" s="80"/>
      <c r="BX345" s="80"/>
      <c r="BY345" s="80"/>
      <c r="BZ345" s="80"/>
      <c r="CA345" s="80"/>
      <c r="CB345" s="80"/>
      <c r="CC345" s="80"/>
      <c r="CD345" s="81">
        <f t="shared" si="24"/>
        <v>0</v>
      </c>
    </row>
    <row r="346" spans="1:82" ht="15" customHeight="1">
      <c r="A346" s="44" t="s">
        <v>147</v>
      </c>
      <c r="B346" s="45">
        <v>40185</v>
      </c>
      <c r="C346" s="46" t="s">
        <v>92</v>
      </c>
      <c r="D346" s="124" t="s">
        <v>445</v>
      </c>
      <c r="E346" s="66">
        <v>-2.56</v>
      </c>
      <c r="F346" s="80"/>
      <c r="G346" s="79"/>
      <c r="H346" s="79"/>
      <c r="I346" s="79"/>
      <c r="J346" s="79"/>
      <c r="K346" s="80"/>
      <c r="L346" s="80"/>
      <c r="M346" s="80"/>
      <c r="N346" s="80"/>
      <c r="O346" s="80"/>
      <c r="P346" s="80"/>
      <c r="Q346" s="79"/>
      <c r="R346" s="80"/>
      <c r="S346" s="80"/>
      <c r="T346" s="79"/>
      <c r="U346" s="80"/>
      <c r="V346" s="79"/>
      <c r="W346" s="80"/>
      <c r="X346" s="79"/>
      <c r="Y346" s="80"/>
      <c r="Z346" s="80"/>
      <c r="AA346" s="80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80"/>
      <c r="AM346" s="80"/>
      <c r="AN346" s="79"/>
      <c r="AO346" s="80"/>
      <c r="AP346" s="79"/>
      <c r="AQ346" s="80"/>
      <c r="AR346" s="79"/>
      <c r="AS346" s="80"/>
      <c r="AT346" s="80"/>
      <c r="AU346" s="79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79"/>
      <c r="BM346" s="80"/>
      <c r="BN346" s="80"/>
      <c r="BO346" s="66">
        <v>-2.56</v>
      </c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  <c r="BZ346" s="80"/>
      <c r="CA346" s="80"/>
      <c r="CB346" s="80"/>
      <c r="CC346" s="80"/>
      <c r="CD346" s="81">
        <f t="shared" si="24"/>
        <v>0</v>
      </c>
    </row>
    <row r="347" spans="1:82" ht="15" customHeight="1">
      <c r="A347" s="44" t="s">
        <v>147</v>
      </c>
      <c r="B347" s="45">
        <v>40185</v>
      </c>
      <c r="C347" s="46" t="s">
        <v>150</v>
      </c>
      <c r="D347" s="124"/>
      <c r="E347" s="66">
        <v>90</v>
      </c>
      <c r="F347" s="80"/>
      <c r="G347" s="79"/>
      <c r="H347" s="79"/>
      <c r="I347" s="79"/>
      <c r="J347" s="79"/>
      <c r="K347" s="80"/>
      <c r="L347" s="66">
        <v>90</v>
      </c>
      <c r="M347" s="80"/>
      <c r="N347" s="80"/>
      <c r="O347" s="80"/>
      <c r="P347" s="80"/>
      <c r="Q347" s="79"/>
      <c r="R347" s="80"/>
      <c r="S347" s="80"/>
      <c r="T347" s="79"/>
      <c r="U347" s="80"/>
      <c r="V347" s="79"/>
      <c r="W347" s="80"/>
      <c r="X347" s="79"/>
      <c r="Y347" s="80"/>
      <c r="Z347" s="80"/>
      <c r="AA347" s="80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80"/>
      <c r="AM347" s="80"/>
      <c r="AN347" s="79"/>
      <c r="AO347" s="80"/>
      <c r="AP347" s="79"/>
      <c r="AQ347" s="80"/>
      <c r="AR347" s="79"/>
      <c r="AS347" s="80"/>
      <c r="AT347" s="80"/>
      <c r="AU347" s="79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79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  <c r="BZ347" s="80"/>
      <c r="CA347" s="80"/>
      <c r="CB347" s="80"/>
      <c r="CC347" s="80"/>
      <c r="CD347" s="81">
        <f t="shared" si="24"/>
        <v>0</v>
      </c>
    </row>
    <row r="348" spans="1:82" ht="15" customHeight="1">
      <c r="A348" s="44" t="s">
        <v>147</v>
      </c>
      <c r="B348" s="45">
        <v>40185</v>
      </c>
      <c r="C348" s="46" t="s">
        <v>118</v>
      </c>
      <c r="D348" s="124" t="s">
        <v>445</v>
      </c>
      <c r="E348" s="66">
        <v>-1</v>
      </c>
      <c r="F348" s="80"/>
      <c r="G348" s="79"/>
      <c r="H348" s="79"/>
      <c r="I348" s="79"/>
      <c r="J348" s="79"/>
      <c r="K348" s="80"/>
      <c r="L348" s="80"/>
      <c r="M348" s="80"/>
      <c r="N348" s="80"/>
      <c r="O348" s="80"/>
      <c r="P348" s="80"/>
      <c r="Q348" s="79"/>
      <c r="R348" s="80"/>
      <c r="S348" s="80"/>
      <c r="T348" s="79"/>
      <c r="U348" s="80"/>
      <c r="V348" s="79"/>
      <c r="W348" s="80"/>
      <c r="X348" s="79"/>
      <c r="Y348" s="80"/>
      <c r="Z348" s="80"/>
      <c r="AA348" s="80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80"/>
      <c r="AM348" s="80"/>
      <c r="AN348" s="79"/>
      <c r="AO348" s="80"/>
      <c r="AP348" s="79"/>
      <c r="AQ348" s="80"/>
      <c r="AR348" s="79"/>
      <c r="AS348" s="80"/>
      <c r="AT348" s="80"/>
      <c r="AU348" s="79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79"/>
      <c r="BM348" s="80"/>
      <c r="BN348" s="66">
        <v>-1</v>
      </c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  <c r="BZ348" s="80"/>
      <c r="CA348" s="80"/>
      <c r="CB348" s="80"/>
      <c r="CC348" s="80"/>
      <c r="CD348" s="81">
        <f t="shared" si="24"/>
        <v>0</v>
      </c>
    </row>
    <row r="349" spans="1:82" ht="15" customHeight="1">
      <c r="A349" s="44" t="s">
        <v>147</v>
      </c>
      <c r="B349" s="45">
        <v>40185</v>
      </c>
      <c r="C349" s="46" t="s">
        <v>129</v>
      </c>
      <c r="D349" s="124" t="s">
        <v>445</v>
      </c>
      <c r="E349" s="66">
        <v>-0.42</v>
      </c>
      <c r="F349" s="80"/>
      <c r="G349" s="79"/>
      <c r="H349" s="79"/>
      <c r="I349" s="79"/>
      <c r="J349" s="79"/>
      <c r="K349" s="80"/>
      <c r="L349" s="80"/>
      <c r="M349" s="80"/>
      <c r="N349" s="80"/>
      <c r="O349" s="80"/>
      <c r="P349" s="80"/>
      <c r="Q349" s="79"/>
      <c r="R349" s="80"/>
      <c r="S349" s="80"/>
      <c r="T349" s="79"/>
      <c r="U349" s="80"/>
      <c r="V349" s="79"/>
      <c r="W349" s="80"/>
      <c r="X349" s="79"/>
      <c r="Y349" s="80"/>
      <c r="Z349" s="80"/>
      <c r="AA349" s="80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80"/>
      <c r="AM349" s="80"/>
      <c r="AN349" s="79"/>
      <c r="AO349" s="80"/>
      <c r="AP349" s="79"/>
      <c r="AQ349" s="80"/>
      <c r="AR349" s="79"/>
      <c r="AS349" s="80"/>
      <c r="AT349" s="80"/>
      <c r="AU349" s="79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79"/>
      <c r="BM349" s="80"/>
      <c r="BN349" s="80"/>
      <c r="BO349" s="80"/>
      <c r="BP349" s="66">
        <v>-0.42</v>
      </c>
      <c r="BQ349" s="80"/>
      <c r="BR349" s="80"/>
      <c r="BS349" s="80"/>
      <c r="BT349" s="80"/>
      <c r="BU349" s="80"/>
      <c r="BV349" s="80"/>
      <c r="BW349" s="80"/>
      <c r="BX349" s="80"/>
      <c r="BY349" s="80"/>
      <c r="BZ349" s="80"/>
      <c r="CA349" s="80"/>
      <c r="CB349" s="80"/>
      <c r="CC349" s="80"/>
      <c r="CD349" s="81">
        <f t="shared" si="24"/>
        <v>0</v>
      </c>
    </row>
    <row r="350" spans="1:82" ht="15" customHeight="1">
      <c r="A350" s="44" t="s">
        <v>147</v>
      </c>
      <c r="B350" s="45">
        <v>40185</v>
      </c>
      <c r="C350" s="46" t="s">
        <v>92</v>
      </c>
      <c r="D350" s="124" t="s">
        <v>445</v>
      </c>
      <c r="E350" s="66">
        <v>-1.6</v>
      </c>
      <c r="F350" s="80"/>
      <c r="G350" s="79"/>
      <c r="H350" s="79"/>
      <c r="I350" s="79"/>
      <c r="J350" s="79"/>
      <c r="K350" s="80"/>
      <c r="L350" s="80"/>
      <c r="M350" s="80"/>
      <c r="N350" s="80"/>
      <c r="O350" s="80"/>
      <c r="P350" s="80"/>
      <c r="Q350" s="79"/>
      <c r="R350" s="80"/>
      <c r="S350" s="80"/>
      <c r="T350" s="79"/>
      <c r="U350" s="80"/>
      <c r="V350" s="79"/>
      <c r="W350" s="80"/>
      <c r="X350" s="79"/>
      <c r="Y350" s="80"/>
      <c r="Z350" s="80"/>
      <c r="AA350" s="80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80"/>
      <c r="AM350" s="80"/>
      <c r="AN350" s="79"/>
      <c r="AO350" s="80"/>
      <c r="AP350" s="79"/>
      <c r="AQ350" s="80"/>
      <c r="AR350" s="79"/>
      <c r="AS350" s="80"/>
      <c r="AT350" s="80"/>
      <c r="AU350" s="79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79"/>
      <c r="BM350" s="80"/>
      <c r="BN350" s="80"/>
      <c r="BO350" s="66">
        <v>-1.6</v>
      </c>
      <c r="BP350" s="80"/>
      <c r="BQ350" s="80"/>
      <c r="BR350" s="80"/>
      <c r="BS350" s="80"/>
      <c r="BT350" s="80"/>
      <c r="BU350" s="80"/>
      <c r="BV350" s="80"/>
      <c r="BW350" s="80"/>
      <c r="BX350" s="80"/>
      <c r="BY350" s="80"/>
      <c r="BZ350" s="80"/>
      <c r="CA350" s="80"/>
      <c r="CB350" s="80"/>
      <c r="CC350" s="80"/>
      <c r="CD350" s="81">
        <f t="shared" si="24"/>
        <v>0</v>
      </c>
    </row>
    <row r="351" spans="1:82" ht="15" customHeight="1">
      <c r="A351" s="44" t="s">
        <v>147</v>
      </c>
      <c r="B351" s="45">
        <v>40185</v>
      </c>
      <c r="C351" s="46" t="s">
        <v>150</v>
      </c>
      <c r="D351" s="124"/>
      <c r="E351" s="66">
        <v>390</v>
      </c>
      <c r="F351" s="80"/>
      <c r="G351" s="79"/>
      <c r="H351" s="79"/>
      <c r="I351" s="79"/>
      <c r="J351" s="79"/>
      <c r="K351" s="80"/>
      <c r="L351" s="66">
        <v>390</v>
      </c>
      <c r="M351" s="80"/>
      <c r="N351" s="80"/>
      <c r="O351" s="80"/>
      <c r="P351" s="80"/>
      <c r="Q351" s="79"/>
      <c r="R351" s="80"/>
      <c r="S351" s="80"/>
      <c r="T351" s="79"/>
      <c r="U351" s="80"/>
      <c r="V351" s="79"/>
      <c r="W351" s="80"/>
      <c r="X351" s="79"/>
      <c r="Y351" s="80"/>
      <c r="Z351" s="80"/>
      <c r="AA351" s="80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80"/>
      <c r="AM351" s="80"/>
      <c r="AN351" s="79"/>
      <c r="AO351" s="80"/>
      <c r="AP351" s="79"/>
      <c r="AQ351" s="80"/>
      <c r="AR351" s="79"/>
      <c r="AS351" s="80"/>
      <c r="AT351" s="80"/>
      <c r="AU351" s="79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79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  <c r="BW351" s="80"/>
      <c r="BX351" s="80"/>
      <c r="BY351" s="80"/>
      <c r="BZ351" s="80"/>
      <c r="CA351" s="80"/>
      <c r="CB351" s="80"/>
      <c r="CC351" s="80"/>
      <c r="CD351" s="81">
        <f t="shared" si="24"/>
        <v>0</v>
      </c>
    </row>
    <row r="352" spans="1:82" ht="15" customHeight="1">
      <c r="A352" s="44" t="s">
        <v>147</v>
      </c>
      <c r="B352" s="45">
        <v>40185</v>
      </c>
      <c r="C352" s="46" t="s">
        <v>118</v>
      </c>
      <c r="D352" s="124" t="s">
        <v>445</v>
      </c>
      <c r="E352" s="66">
        <v>-4</v>
      </c>
      <c r="F352" s="80"/>
      <c r="G352" s="79"/>
      <c r="H352" s="79"/>
      <c r="I352" s="79"/>
      <c r="J352" s="79"/>
      <c r="K352" s="80"/>
      <c r="L352" s="80"/>
      <c r="M352" s="80"/>
      <c r="N352" s="80"/>
      <c r="O352" s="80"/>
      <c r="P352" s="80"/>
      <c r="Q352" s="79"/>
      <c r="R352" s="80"/>
      <c r="S352" s="80"/>
      <c r="T352" s="79"/>
      <c r="U352" s="80"/>
      <c r="V352" s="79"/>
      <c r="W352" s="80"/>
      <c r="X352" s="79"/>
      <c r="Y352" s="80"/>
      <c r="Z352" s="80"/>
      <c r="AA352" s="80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80"/>
      <c r="AM352" s="80"/>
      <c r="AN352" s="79"/>
      <c r="AO352" s="80"/>
      <c r="AP352" s="79"/>
      <c r="AQ352" s="80"/>
      <c r="AR352" s="79"/>
      <c r="AS352" s="80"/>
      <c r="AT352" s="80"/>
      <c r="AU352" s="79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79"/>
      <c r="BM352" s="80"/>
      <c r="BN352" s="66">
        <v>-4</v>
      </c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  <c r="BZ352" s="80"/>
      <c r="CA352" s="80"/>
      <c r="CB352" s="80"/>
      <c r="CC352" s="80"/>
      <c r="CD352" s="81">
        <f t="shared" si="24"/>
        <v>0</v>
      </c>
    </row>
    <row r="353" spans="1:82" ht="15" customHeight="1">
      <c r="A353" s="44" t="s">
        <v>147</v>
      </c>
      <c r="B353" s="45">
        <v>40185</v>
      </c>
      <c r="C353" s="46" t="s">
        <v>129</v>
      </c>
      <c r="D353" s="124" t="s">
        <v>445</v>
      </c>
      <c r="E353" s="66">
        <v>-1.61</v>
      </c>
      <c r="F353" s="80"/>
      <c r="G353" s="79"/>
      <c r="H353" s="79"/>
      <c r="I353" s="79"/>
      <c r="J353" s="79"/>
      <c r="K353" s="80"/>
      <c r="L353" s="80"/>
      <c r="M353" s="80"/>
      <c r="N353" s="80"/>
      <c r="O353" s="80"/>
      <c r="P353" s="80"/>
      <c r="Q353" s="79"/>
      <c r="R353" s="80"/>
      <c r="S353" s="80"/>
      <c r="T353" s="79"/>
      <c r="U353" s="80"/>
      <c r="V353" s="79"/>
      <c r="W353" s="80"/>
      <c r="X353" s="79"/>
      <c r="Y353" s="80"/>
      <c r="Z353" s="80"/>
      <c r="AA353" s="80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80"/>
      <c r="AM353" s="80"/>
      <c r="AN353" s="79"/>
      <c r="AO353" s="80"/>
      <c r="AP353" s="79"/>
      <c r="AQ353" s="80"/>
      <c r="AR353" s="79"/>
      <c r="AS353" s="80"/>
      <c r="AT353" s="80"/>
      <c r="AU353" s="79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79"/>
      <c r="BM353" s="80"/>
      <c r="BN353" s="80"/>
      <c r="BO353" s="80"/>
      <c r="BP353" s="66">
        <v>-1.61</v>
      </c>
      <c r="BQ353" s="80"/>
      <c r="BR353" s="80"/>
      <c r="BS353" s="80"/>
      <c r="BT353" s="80"/>
      <c r="BU353" s="80"/>
      <c r="BV353" s="80"/>
      <c r="BW353" s="80"/>
      <c r="BX353" s="80"/>
      <c r="BY353" s="80"/>
      <c r="BZ353" s="80"/>
      <c r="CA353" s="80"/>
      <c r="CB353" s="80"/>
      <c r="CC353" s="80"/>
      <c r="CD353" s="81">
        <f t="shared" si="24"/>
        <v>0</v>
      </c>
    </row>
    <row r="354" spans="1:82" ht="15" customHeight="1">
      <c r="A354" s="44" t="s">
        <v>147</v>
      </c>
      <c r="B354" s="45">
        <v>40185</v>
      </c>
      <c r="C354" s="46" t="s">
        <v>92</v>
      </c>
      <c r="D354" s="124" t="s">
        <v>445</v>
      </c>
      <c r="E354" s="66">
        <v>-6.08</v>
      </c>
      <c r="F354" s="80"/>
      <c r="G354" s="79"/>
      <c r="H354" s="79"/>
      <c r="I354" s="79"/>
      <c r="J354" s="79"/>
      <c r="K354" s="80"/>
      <c r="L354" s="80"/>
      <c r="M354" s="80"/>
      <c r="N354" s="80"/>
      <c r="O354" s="80"/>
      <c r="P354" s="80"/>
      <c r="Q354" s="80"/>
      <c r="R354" s="80"/>
      <c r="S354" s="80"/>
      <c r="T354" s="79"/>
      <c r="U354" s="80"/>
      <c r="V354" s="79"/>
      <c r="W354" s="80"/>
      <c r="X354" s="79"/>
      <c r="Y354" s="80"/>
      <c r="Z354" s="80"/>
      <c r="AA354" s="80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80"/>
      <c r="AM354" s="80"/>
      <c r="AN354" s="79"/>
      <c r="AO354" s="80"/>
      <c r="AP354" s="79"/>
      <c r="AQ354" s="80"/>
      <c r="AR354" s="79"/>
      <c r="AS354" s="80"/>
      <c r="AT354" s="80"/>
      <c r="AU354" s="79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79"/>
      <c r="BM354" s="80"/>
      <c r="BN354" s="80"/>
      <c r="BO354" s="66">
        <v>-6.08</v>
      </c>
      <c r="BP354" s="80"/>
      <c r="BQ354" s="80"/>
      <c r="BR354" s="80"/>
      <c r="BS354" s="80"/>
      <c r="BT354" s="80"/>
      <c r="BU354" s="80"/>
      <c r="BV354" s="80"/>
      <c r="BW354" s="80"/>
      <c r="BX354" s="80"/>
      <c r="BY354" s="80"/>
      <c r="BZ354" s="80"/>
      <c r="CA354" s="80"/>
      <c r="CB354" s="80"/>
      <c r="CC354" s="80"/>
      <c r="CD354" s="81">
        <f t="shared" ref="CD354:CD385" si="25">E354-SUM(F354:BX354)</f>
        <v>0</v>
      </c>
    </row>
    <row r="355" spans="1:82" ht="15" customHeight="1">
      <c r="A355" s="44" t="s">
        <v>147</v>
      </c>
      <c r="B355" s="45">
        <v>40185</v>
      </c>
      <c r="C355" s="46" t="s">
        <v>204</v>
      </c>
      <c r="D355" s="124"/>
      <c r="E355" s="66">
        <v>63.52</v>
      </c>
      <c r="F355" s="80"/>
      <c r="G355" s="79"/>
      <c r="H355" s="79"/>
      <c r="I355" s="79"/>
      <c r="J355" s="79"/>
      <c r="K355" s="80"/>
      <c r="L355" s="80"/>
      <c r="M355" s="80"/>
      <c r="N355" s="80"/>
      <c r="O355" s="80"/>
      <c r="P355" s="80"/>
      <c r="Q355" s="80"/>
      <c r="R355" s="80"/>
      <c r="S355" s="80"/>
      <c r="T355" s="79"/>
      <c r="U355" s="80"/>
      <c r="V355" s="79"/>
      <c r="W355" s="80"/>
      <c r="X355" s="79"/>
      <c r="Y355" s="80"/>
      <c r="Z355" s="80"/>
      <c r="AA355" s="80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80"/>
      <c r="AM355" s="80"/>
      <c r="AN355" s="79"/>
      <c r="AO355" s="80"/>
      <c r="AP355" s="79"/>
      <c r="AQ355" s="80"/>
      <c r="AR355" s="79"/>
      <c r="AS355" s="80"/>
      <c r="AT355" s="80"/>
      <c r="AU355" s="79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79"/>
      <c r="BM355" s="80"/>
      <c r="BN355" s="66">
        <v>2.4</v>
      </c>
      <c r="BO355" s="66">
        <v>0.64</v>
      </c>
      <c r="BP355" s="66">
        <v>0.48</v>
      </c>
      <c r="BQ355" s="80"/>
      <c r="BR355" s="80"/>
      <c r="BS355" s="80"/>
      <c r="BT355" s="80"/>
      <c r="BU355" s="80"/>
      <c r="BV355" s="80"/>
      <c r="BW355" s="80"/>
      <c r="BX355" s="66">
        <v>60</v>
      </c>
      <c r="BY355" s="80"/>
      <c r="BZ355" s="80"/>
      <c r="CA355" s="66">
        <v>63.52</v>
      </c>
      <c r="CB355" s="80"/>
      <c r="CC355" s="80"/>
      <c r="CD355" s="81">
        <f t="shared" si="25"/>
        <v>0</v>
      </c>
    </row>
    <row r="356" spans="1:82" ht="15" customHeight="1">
      <c r="A356" s="52" t="s">
        <v>146</v>
      </c>
      <c r="B356" s="45">
        <v>40189</v>
      </c>
      <c r="C356" s="46" t="s">
        <v>438</v>
      </c>
      <c r="D356" s="124"/>
      <c r="E356" s="66">
        <v>1022</v>
      </c>
      <c r="F356" s="79"/>
      <c r="G356" s="79"/>
      <c r="H356" s="79"/>
      <c r="I356" s="79"/>
      <c r="J356" s="79"/>
      <c r="K356" s="79"/>
      <c r="L356" s="79"/>
      <c r="M356" s="80"/>
      <c r="N356" s="79"/>
      <c r="O356" s="79"/>
      <c r="P356" s="80"/>
      <c r="Q356" s="80"/>
      <c r="R356" s="66">
        <v>1022</v>
      </c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85"/>
      <c r="AT356" s="79"/>
      <c r="AU356" s="79"/>
      <c r="AV356" s="79"/>
      <c r="AW356" s="79"/>
      <c r="AX356" s="79"/>
      <c r="AY356" s="79"/>
      <c r="AZ356" s="79"/>
      <c r="BA356" s="79"/>
      <c r="BB356" s="79"/>
      <c r="BC356" s="80"/>
      <c r="BD356" s="80"/>
      <c r="BE356" s="80"/>
      <c r="BF356" s="80"/>
      <c r="BG356" s="79"/>
      <c r="BH356" s="79"/>
      <c r="BI356" s="79"/>
      <c r="BJ356" s="79"/>
      <c r="BK356" s="79"/>
      <c r="BL356" s="79"/>
      <c r="BM356" s="79"/>
      <c r="BN356" s="80"/>
      <c r="BO356" s="80"/>
      <c r="BP356" s="80"/>
      <c r="BQ356" s="79"/>
      <c r="BR356" s="79"/>
      <c r="BS356" s="79"/>
      <c r="BT356" s="79"/>
      <c r="BU356" s="79"/>
      <c r="BV356" s="79"/>
      <c r="BW356" s="79"/>
      <c r="BX356" s="80"/>
      <c r="BY356" s="79"/>
      <c r="BZ356" s="79"/>
      <c r="CA356" s="80"/>
      <c r="CB356" s="66">
        <v>1022</v>
      </c>
      <c r="CC356" s="79"/>
      <c r="CD356" s="81">
        <f t="shared" si="25"/>
        <v>0</v>
      </c>
    </row>
    <row r="357" spans="1:82" ht="15" customHeight="1">
      <c r="A357" s="44" t="s">
        <v>147</v>
      </c>
      <c r="B357" s="45">
        <v>40187</v>
      </c>
      <c r="C357" s="115" t="s">
        <v>494</v>
      </c>
      <c r="D357" s="147" t="s">
        <v>483</v>
      </c>
      <c r="E357" s="66">
        <v>-24</v>
      </c>
      <c r="F357" s="80"/>
      <c r="G357" s="79"/>
      <c r="H357" s="79"/>
      <c r="I357" s="79"/>
      <c r="J357" s="79"/>
      <c r="K357" s="80"/>
      <c r="L357" s="80"/>
      <c r="M357" s="80"/>
      <c r="N357" s="80"/>
      <c r="O357" s="80"/>
      <c r="P357" s="80"/>
      <c r="Q357" s="80"/>
      <c r="R357" s="80"/>
      <c r="S357" s="80"/>
      <c r="T357" s="79"/>
      <c r="U357" s="80"/>
      <c r="V357" s="79"/>
      <c r="W357" s="80"/>
      <c r="X357" s="79"/>
      <c r="Y357" s="80"/>
      <c r="Z357" s="80"/>
      <c r="AA357" s="80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80"/>
      <c r="AM357" s="80"/>
      <c r="AN357" s="79"/>
      <c r="AO357" s="80"/>
      <c r="AP357" s="79"/>
      <c r="AQ357" s="80"/>
      <c r="AR357" s="79"/>
      <c r="AS357" s="80"/>
      <c r="AT357" s="80"/>
      <c r="AU357" s="79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79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66">
        <v>-24</v>
      </c>
      <c r="BY357" s="80"/>
      <c r="BZ357" s="80"/>
      <c r="CA357" s="80"/>
      <c r="CB357" s="80"/>
      <c r="CC357" s="80"/>
      <c r="CD357" s="81">
        <f t="shared" si="25"/>
        <v>0</v>
      </c>
    </row>
    <row r="358" spans="1:82" ht="15" customHeight="1">
      <c r="A358" s="44" t="s">
        <v>147</v>
      </c>
      <c r="B358" s="45">
        <v>40187</v>
      </c>
      <c r="C358" s="46" t="s">
        <v>119</v>
      </c>
      <c r="D358" s="124" t="s">
        <v>445</v>
      </c>
      <c r="E358" s="66">
        <v>-2.4</v>
      </c>
      <c r="F358" s="80"/>
      <c r="G358" s="79"/>
      <c r="H358" s="79"/>
      <c r="I358" s="79"/>
      <c r="J358" s="79"/>
      <c r="K358" s="80"/>
      <c r="L358" s="80"/>
      <c r="M358" s="80"/>
      <c r="N358" s="80"/>
      <c r="O358" s="80"/>
      <c r="P358" s="80"/>
      <c r="Q358" s="79"/>
      <c r="R358" s="80"/>
      <c r="S358" s="80"/>
      <c r="T358" s="79"/>
      <c r="U358" s="80"/>
      <c r="V358" s="79"/>
      <c r="W358" s="80"/>
      <c r="X358" s="79"/>
      <c r="Y358" s="80"/>
      <c r="Z358" s="80"/>
      <c r="AA358" s="80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80"/>
      <c r="AM358" s="80"/>
      <c r="AN358" s="79"/>
      <c r="AO358" s="80"/>
      <c r="AP358" s="79"/>
      <c r="AQ358" s="80"/>
      <c r="AR358" s="79"/>
      <c r="AS358" s="80"/>
      <c r="AT358" s="80"/>
      <c r="AU358" s="79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79"/>
      <c r="BM358" s="80"/>
      <c r="BN358" s="66">
        <v>-2.4</v>
      </c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  <c r="BZ358" s="80"/>
      <c r="CA358" s="80"/>
      <c r="CB358" s="80"/>
      <c r="CC358" s="80"/>
      <c r="CD358" s="81">
        <f t="shared" si="25"/>
        <v>0</v>
      </c>
    </row>
    <row r="359" spans="1:82" ht="15" customHeight="1">
      <c r="A359" s="44" t="s">
        <v>147</v>
      </c>
      <c r="B359" s="45">
        <v>40187</v>
      </c>
      <c r="C359" s="46" t="s">
        <v>129</v>
      </c>
      <c r="D359" s="124" t="s">
        <v>445</v>
      </c>
      <c r="E359" s="66">
        <v>-0.38</v>
      </c>
      <c r="F359" s="80"/>
      <c r="G359" s="79"/>
      <c r="H359" s="79"/>
      <c r="I359" s="79"/>
      <c r="J359" s="79"/>
      <c r="K359" s="80"/>
      <c r="L359" s="80"/>
      <c r="M359" s="80"/>
      <c r="N359" s="80"/>
      <c r="O359" s="80"/>
      <c r="P359" s="80"/>
      <c r="Q359" s="79"/>
      <c r="R359" s="80"/>
      <c r="S359" s="80"/>
      <c r="T359" s="79"/>
      <c r="U359" s="80"/>
      <c r="V359" s="79"/>
      <c r="W359" s="80"/>
      <c r="X359" s="79"/>
      <c r="Y359" s="80"/>
      <c r="Z359" s="80"/>
      <c r="AA359" s="80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80"/>
      <c r="AM359" s="80"/>
      <c r="AN359" s="79"/>
      <c r="AO359" s="80"/>
      <c r="AP359" s="79"/>
      <c r="AQ359" s="80"/>
      <c r="AR359" s="79"/>
      <c r="AS359" s="80"/>
      <c r="AT359" s="80"/>
      <c r="AU359" s="79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79"/>
      <c r="BM359" s="80"/>
      <c r="BN359" s="80"/>
      <c r="BO359" s="80"/>
      <c r="BP359" s="66">
        <v>-0.38</v>
      </c>
      <c r="BQ359" s="80"/>
      <c r="BR359" s="80"/>
      <c r="BS359" s="80"/>
      <c r="BT359" s="80"/>
      <c r="BU359" s="80"/>
      <c r="BV359" s="80"/>
      <c r="BW359" s="80"/>
      <c r="BX359" s="80"/>
      <c r="BY359" s="80"/>
      <c r="BZ359" s="80"/>
      <c r="CA359" s="80"/>
      <c r="CB359" s="80"/>
      <c r="CC359" s="80"/>
      <c r="CD359" s="81">
        <f t="shared" si="25"/>
        <v>0</v>
      </c>
    </row>
    <row r="360" spans="1:82" ht="15" customHeight="1">
      <c r="A360" s="44" t="s">
        <v>147</v>
      </c>
      <c r="B360" s="45">
        <v>40187</v>
      </c>
      <c r="C360" s="115" t="s">
        <v>494</v>
      </c>
      <c r="D360" s="147" t="s">
        <v>483</v>
      </c>
      <c r="E360" s="66">
        <v>-18</v>
      </c>
      <c r="F360" s="80"/>
      <c r="G360" s="79"/>
      <c r="H360" s="79"/>
      <c r="I360" s="79"/>
      <c r="J360" s="79"/>
      <c r="K360" s="80"/>
      <c r="L360" s="80"/>
      <c r="M360" s="80"/>
      <c r="N360" s="80"/>
      <c r="O360" s="80"/>
      <c r="P360" s="80"/>
      <c r="Q360" s="79"/>
      <c r="R360" s="80"/>
      <c r="S360" s="80"/>
      <c r="T360" s="79"/>
      <c r="U360" s="80"/>
      <c r="V360" s="79"/>
      <c r="W360" s="80"/>
      <c r="X360" s="79"/>
      <c r="Y360" s="80"/>
      <c r="Z360" s="80"/>
      <c r="AA360" s="80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80"/>
      <c r="AM360" s="80"/>
      <c r="AN360" s="79"/>
      <c r="AO360" s="80"/>
      <c r="AP360" s="79"/>
      <c r="AQ360" s="80"/>
      <c r="AR360" s="79"/>
      <c r="AS360" s="80"/>
      <c r="AT360" s="80"/>
      <c r="AU360" s="79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79"/>
      <c r="BM360" s="80"/>
      <c r="BN360" s="80"/>
      <c r="BO360" s="80"/>
      <c r="BP360" s="80"/>
      <c r="BQ360" s="80"/>
      <c r="BR360" s="80"/>
      <c r="BS360" s="80"/>
      <c r="BT360" s="80"/>
      <c r="BU360" s="80"/>
      <c r="BV360" s="80"/>
      <c r="BW360" s="80"/>
      <c r="BX360" s="66">
        <v>-18</v>
      </c>
      <c r="BY360" s="80"/>
      <c r="BZ360" s="80"/>
      <c r="CA360" s="80"/>
      <c r="CB360" s="80"/>
      <c r="CC360" s="80"/>
      <c r="CD360" s="81">
        <f t="shared" si="25"/>
        <v>0</v>
      </c>
    </row>
    <row r="361" spans="1:82" ht="15" customHeight="1">
      <c r="A361" s="44" t="s">
        <v>147</v>
      </c>
      <c r="B361" s="45">
        <v>40187</v>
      </c>
      <c r="C361" s="46" t="s">
        <v>119</v>
      </c>
      <c r="D361" s="124" t="s">
        <v>445</v>
      </c>
      <c r="E361" s="66">
        <v>-1.2</v>
      </c>
      <c r="F361" s="80"/>
      <c r="G361" s="79"/>
      <c r="H361" s="79"/>
      <c r="I361" s="79"/>
      <c r="J361" s="79"/>
      <c r="K361" s="80"/>
      <c r="L361" s="80"/>
      <c r="M361" s="80"/>
      <c r="N361" s="80"/>
      <c r="O361" s="80"/>
      <c r="P361" s="80"/>
      <c r="Q361" s="79"/>
      <c r="R361" s="80"/>
      <c r="S361" s="80"/>
      <c r="T361" s="79"/>
      <c r="U361" s="80"/>
      <c r="V361" s="79"/>
      <c r="W361" s="80"/>
      <c r="X361" s="79"/>
      <c r="Y361" s="80"/>
      <c r="Z361" s="80"/>
      <c r="AA361" s="80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80"/>
      <c r="AM361" s="80"/>
      <c r="AN361" s="79"/>
      <c r="AO361" s="80"/>
      <c r="AP361" s="79"/>
      <c r="AQ361" s="80"/>
      <c r="AR361" s="79"/>
      <c r="AS361" s="80"/>
      <c r="AT361" s="80"/>
      <c r="AU361" s="79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79"/>
      <c r="BM361" s="80"/>
      <c r="BN361" s="66">
        <v>-1.2</v>
      </c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1">
        <f t="shared" si="25"/>
        <v>0</v>
      </c>
    </row>
    <row r="362" spans="1:82" ht="15" customHeight="1">
      <c r="A362" s="44" t="s">
        <v>147</v>
      </c>
      <c r="B362" s="45">
        <v>40187</v>
      </c>
      <c r="C362" s="46" t="s">
        <v>129</v>
      </c>
      <c r="D362" s="124" t="s">
        <v>445</v>
      </c>
      <c r="E362" s="66">
        <v>-0.19</v>
      </c>
      <c r="F362" s="80"/>
      <c r="G362" s="79"/>
      <c r="H362" s="79"/>
      <c r="I362" s="79"/>
      <c r="J362" s="79"/>
      <c r="K362" s="80"/>
      <c r="L362" s="80"/>
      <c r="M362" s="80"/>
      <c r="N362" s="80"/>
      <c r="O362" s="80"/>
      <c r="P362" s="80"/>
      <c r="Q362" s="79"/>
      <c r="R362" s="80"/>
      <c r="S362" s="80"/>
      <c r="T362" s="79"/>
      <c r="U362" s="80"/>
      <c r="V362" s="79"/>
      <c r="W362" s="80"/>
      <c r="X362" s="79"/>
      <c r="Y362" s="80"/>
      <c r="Z362" s="80"/>
      <c r="AA362" s="80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80"/>
      <c r="AM362" s="80"/>
      <c r="AN362" s="79"/>
      <c r="AO362" s="80"/>
      <c r="AP362" s="79"/>
      <c r="AQ362" s="80"/>
      <c r="AR362" s="79"/>
      <c r="AS362" s="80"/>
      <c r="AT362" s="80"/>
      <c r="AU362" s="79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79"/>
      <c r="BM362" s="80"/>
      <c r="BN362" s="80"/>
      <c r="BO362" s="80"/>
      <c r="BP362" s="66">
        <v>-0.19</v>
      </c>
      <c r="BQ362" s="80"/>
      <c r="BR362" s="80"/>
      <c r="BS362" s="80"/>
      <c r="BT362" s="80"/>
      <c r="BU362" s="80"/>
      <c r="BV362" s="80"/>
      <c r="BW362" s="80"/>
      <c r="BX362" s="80"/>
      <c r="BY362" s="80"/>
      <c r="BZ362" s="80"/>
      <c r="CA362" s="80"/>
      <c r="CB362" s="80"/>
      <c r="CC362" s="80"/>
      <c r="CD362" s="81">
        <f t="shared" si="25"/>
        <v>0</v>
      </c>
    </row>
    <row r="363" spans="1:82" ht="15" customHeight="1">
      <c r="A363" s="44" t="s">
        <v>147</v>
      </c>
      <c r="B363" s="45">
        <v>40189</v>
      </c>
      <c r="C363" s="46" t="s">
        <v>26</v>
      </c>
      <c r="D363" s="124"/>
      <c r="E363" s="66">
        <v>144</v>
      </c>
      <c r="F363" s="80"/>
      <c r="G363" s="79"/>
      <c r="H363" s="79"/>
      <c r="I363" s="79"/>
      <c r="J363" s="79"/>
      <c r="K363" s="80"/>
      <c r="L363" s="66">
        <v>144</v>
      </c>
      <c r="M363" s="80"/>
      <c r="N363" s="80"/>
      <c r="O363" s="80"/>
      <c r="P363" s="80"/>
      <c r="Q363" s="79"/>
      <c r="R363" s="80"/>
      <c r="S363" s="80"/>
      <c r="T363" s="79"/>
      <c r="U363" s="80"/>
      <c r="V363" s="79"/>
      <c r="W363" s="80"/>
      <c r="X363" s="79"/>
      <c r="Y363" s="80"/>
      <c r="Z363" s="80"/>
      <c r="AA363" s="80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80"/>
      <c r="AM363" s="80"/>
      <c r="AN363" s="79"/>
      <c r="AO363" s="80"/>
      <c r="AP363" s="79"/>
      <c r="AQ363" s="80"/>
      <c r="AR363" s="79"/>
      <c r="AS363" s="80"/>
      <c r="AT363" s="80"/>
      <c r="AU363" s="79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79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  <c r="BZ363" s="80"/>
      <c r="CA363" s="80"/>
      <c r="CB363" s="80"/>
      <c r="CC363" s="80"/>
      <c r="CD363" s="81">
        <f t="shared" si="25"/>
        <v>0</v>
      </c>
    </row>
    <row r="364" spans="1:82" ht="15" customHeight="1">
      <c r="A364" s="44" t="s">
        <v>147</v>
      </c>
      <c r="B364" s="45">
        <v>40189</v>
      </c>
      <c r="C364" s="46" t="s">
        <v>118</v>
      </c>
      <c r="D364" s="124" t="s">
        <v>445</v>
      </c>
      <c r="E364" s="66">
        <v>-1.6</v>
      </c>
      <c r="F364" s="80"/>
      <c r="G364" s="79"/>
      <c r="H364" s="79"/>
      <c r="I364" s="79"/>
      <c r="J364" s="79"/>
      <c r="K364" s="80"/>
      <c r="L364" s="80"/>
      <c r="M364" s="80"/>
      <c r="N364" s="80"/>
      <c r="O364" s="80"/>
      <c r="P364" s="80"/>
      <c r="Q364" s="79"/>
      <c r="R364" s="80"/>
      <c r="S364" s="80"/>
      <c r="T364" s="79"/>
      <c r="U364" s="80"/>
      <c r="V364" s="79"/>
      <c r="W364" s="80"/>
      <c r="X364" s="79"/>
      <c r="Y364" s="80"/>
      <c r="Z364" s="80"/>
      <c r="AA364" s="80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80"/>
      <c r="AM364" s="80"/>
      <c r="AN364" s="79"/>
      <c r="AO364" s="80"/>
      <c r="AP364" s="79"/>
      <c r="AQ364" s="80"/>
      <c r="AR364" s="79"/>
      <c r="AS364" s="80"/>
      <c r="AT364" s="80"/>
      <c r="AU364" s="79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79"/>
      <c r="BM364" s="80"/>
      <c r="BN364" s="66">
        <v>-1.6</v>
      </c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  <c r="BZ364" s="80"/>
      <c r="CA364" s="80"/>
      <c r="CB364" s="80"/>
      <c r="CC364" s="80"/>
      <c r="CD364" s="81">
        <f t="shared" si="25"/>
        <v>0</v>
      </c>
    </row>
    <row r="365" spans="1:82" ht="15" customHeight="1">
      <c r="A365" s="44" t="s">
        <v>147</v>
      </c>
      <c r="B365" s="45">
        <v>40189</v>
      </c>
      <c r="C365" s="46" t="s">
        <v>129</v>
      </c>
      <c r="D365" s="124" t="s">
        <v>445</v>
      </c>
      <c r="E365" s="66">
        <v>-0.61</v>
      </c>
      <c r="F365" s="80"/>
      <c r="G365" s="79"/>
      <c r="H365" s="79"/>
      <c r="I365" s="79"/>
      <c r="J365" s="79"/>
      <c r="K365" s="80"/>
      <c r="L365" s="80"/>
      <c r="M365" s="80"/>
      <c r="N365" s="80"/>
      <c r="O365" s="80"/>
      <c r="P365" s="80"/>
      <c r="Q365" s="79"/>
      <c r="R365" s="80"/>
      <c r="S365" s="80"/>
      <c r="T365" s="79"/>
      <c r="U365" s="80"/>
      <c r="V365" s="79"/>
      <c r="W365" s="80"/>
      <c r="X365" s="79"/>
      <c r="Y365" s="80"/>
      <c r="Z365" s="80"/>
      <c r="AA365" s="80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80"/>
      <c r="AM365" s="80"/>
      <c r="AN365" s="79"/>
      <c r="AO365" s="80"/>
      <c r="AP365" s="79"/>
      <c r="AQ365" s="80"/>
      <c r="AR365" s="79"/>
      <c r="AS365" s="80"/>
      <c r="AT365" s="80"/>
      <c r="AU365" s="79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79"/>
      <c r="BM365" s="80"/>
      <c r="BN365" s="80"/>
      <c r="BO365" s="80"/>
      <c r="BP365" s="66">
        <v>-0.61</v>
      </c>
      <c r="BQ365" s="80"/>
      <c r="BR365" s="80"/>
      <c r="BS365" s="80"/>
      <c r="BT365" s="80"/>
      <c r="BU365" s="80"/>
      <c r="BV365" s="80"/>
      <c r="BW365" s="80"/>
      <c r="BX365" s="80"/>
      <c r="BY365" s="80"/>
      <c r="BZ365" s="80"/>
      <c r="CA365" s="80"/>
      <c r="CB365" s="80"/>
      <c r="CC365" s="80"/>
      <c r="CD365" s="81">
        <f t="shared" si="25"/>
        <v>0</v>
      </c>
    </row>
    <row r="366" spans="1:82" ht="15" customHeight="1">
      <c r="A366" s="44" t="s">
        <v>147</v>
      </c>
      <c r="B366" s="45">
        <v>40189</v>
      </c>
      <c r="C366" s="46" t="s">
        <v>92</v>
      </c>
      <c r="D366" s="124" t="s">
        <v>445</v>
      </c>
      <c r="E366" s="66">
        <v>-2.2400000000000002</v>
      </c>
      <c r="F366" s="80"/>
      <c r="G366" s="79"/>
      <c r="H366" s="79"/>
      <c r="I366" s="79"/>
      <c r="J366" s="79"/>
      <c r="K366" s="80"/>
      <c r="L366" s="80"/>
      <c r="M366" s="80"/>
      <c r="N366" s="80"/>
      <c r="O366" s="80"/>
      <c r="P366" s="80"/>
      <c r="Q366" s="79"/>
      <c r="R366" s="80"/>
      <c r="S366" s="80"/>
      <c r="T366" s="79"/>
      <c r="U366" s="80"/>
      <c r="V366" s="79"/>
      <c r="W366" s="80"/>
      <c r="X366" s="79"/>
      <c r="Y366" s="80"/>
      <c r="Z366" s="80"/>
      <c r="AA366" s="80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80"/>
      <c r="AM366" s="80"/>
      <c r="AN366" s="79"/>
      <c r="AO366" s="80"/>
      <c r="AP366" s="79"/>
      <c r="AQ366" s="80"/>
      <c r="AR366" s="79"/>
      <c r="AS366" s="80"/>
      <c r="AT366" s="80"/>
      <c r="AU366" s="79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79"/>
      <c r="BM366" s="80"/>
      <c r="BN366" s="80"/>
      <c r="BO366" s="66">
        <v>-2.2400000000000002</v>
      </c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  <c r="BZ366" s="80"/>
      <c r="CA366" s="80"/>
      <c r="CB366" s="80"/>
      <c r="CC366" s="80"/>
      <c r="CD366" s="81">
        <f t="shared" si="25"/>
        <v>0</v>
      </c>
    </row>
    <row r="367" spans="1:82" ht="15" customHeight="1">
      <c r="A367" s="44" t="s">
        <v>147</v>
      </c>
      <c r="B367" s="45">
        <v>40189</v>
      </c>
      <c r="C367" s="46" t="s">
        <v>26</v>
      </c>
      <c r="D367" s="128"/>
      <c r="E367" s="66">
        <v>144</v>
      </c>
      <c r="F367" s="80"/>
      <c r="G367" s="79"/>
      <c r="H367" s="79"/>
      <c r="I367" s="79"/>
      <c r="J367" s="79"/>
      <c r="K367" s="80"/>
      <c r="L367" s="66">
        <v>144</v>
      </c>
      <c r="M367" s="80"/>
      <c r="N367" s="80"/>
      <c r="O367" s="80"/>
      <c r="P367" s="80"/>
      <c r="Q367" s="79"/>
      <c r="R367" s="80"/>
      <c r="S367" s="80"/>
      <c r="T367" s="79"/>
      <c r="U367" s="80"/>
      <c r="V367" s="79"/>
      <c r="W367" s="80"/>
      <c r="X367" s="79"/>
      <c r="Y367" s="80"/>
      <c r="Z367" s="80"/>
      <c r="AA367" s="80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80"/>
      <c r="AM367" s="80"/>
      <c r="AN367" s="79"/>
      <c r="AO367" s="80"/>
      <c r="AP367" s="79"/>
      <c r="AQ367" s="80"/>
      <c r="AR367" s="79"/>
      <c r="AS367" s="80"/>
      <c r="AT367" s="80"/>
      <c r="AU367" s="79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79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1">
        <f t="shared" si="25"/>
        <v>0</v>
      </c>
    </row>
    <row r="368" spans="1:82" ht="15" customHeight="1">
      <c r="A368" s="44" t="s">
        <v>147</v>
      </c>
      <c r="B368" s="45">
        <v>40189</v>
      </c>
      <c r="C368" s="46" t="s">
        <v>118</v>
      </c>
      <c r="D368" s="124" t="s">
        <v>445</v>
      </c>
      <c r="E368" s="66">
        <v>-1.6</v>
      </c>
      <c r="F368" s="80"/>
      <c r="G368" s="79"/>
      <c r="H368" s="79"/>
      <c r="I368" s="79"/>
      <c r="J368" s="79"/>
      <c r="K368" s="80"/>
      <c r="L368" s="80"/>
      <c r="M368" s="80"/>
      <c r="N368" s="80"/>
      <c r="O368" s="80"/>
      <c r="P368" s="80"/>
      <c r="Q368" s="79"/>
      <c r="R368" s="80"/>
      <c r="S368" s="80"/>
      <c r="T368" s="79"/>
      <c r="U368" s="80"/>
      <c r="V368" s="79"/>
      <c r="W368" s="80"/>
      <c r="X368" s="79"/>
      <c r="Y368" s="80"/>
      <c r="Z368" s="80"/>
      <c r="AA368" s="80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80"/>
      <c r="AM368" s="80"/>
      <c r="AN368" s="79"/>
      <c r="AO368" s="80"/>
      <c r="AP368" s="79"/>
      <c r="AQ368" s="80"/>
      <c r="AR368" s="79"/>
      <c r="AS368" s="80"/>
      <c r="AT368" s="80"/>
      <c r="AU368" s="79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79"/>
      <c r="BM368" s="80"/>
      <c r="BN368" s="66">
        <v>-1.6</v>
      </c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  <c r="BZ368" s="80"/>
      <c r="CA368" s="80"/>
      <c r="CB368" s="80"/>
      <c r="CC368" s="80"/>
      <c r="CD368" s="81">
        <f t="shared" si="25"/>
        <v>0</v>
      </c>
    </row>
    <row r="369" spans="1:82" ht="15" customHeight="1">
      <c r="A369" s="44" t="s">
        <v>147</v>
      </c>
      <c r="B369" s="45">
        <v>40189</v>
      </c>
      <c r="C369" s="46" t="s">
        <v>129</v>
      </c>
      <c r="D369" s="124" t="s">
        <v>445</v>
      </c>
      <c r="E369" s="66">
        <v>-0.61</v>
      </c>
      <c r="F369" s="80"/>
      <c r="G369" s="79"/>
      <c r="H369" s="79"/>
      <c r="I369" s="79"/>
      <c r="J369" s="79"/>
      <c r="K369" s="80"/>
      <c r="L369" s="80"/>
      <c r="M369" s="80"/>
      <c r="N369" s="80"/>
      <c r="O369" s="80"/>
      <c r="P369" s="80"/>
      <c r="Q369" s="79"/>
      <c r="R369" s="80"/>
      <c r="S369" s="80"/>
      <c r="T369" s="79"/>
      <c r="U369" s="80"/>
      <c r="V369" s="79"/>
      <c r="W369" s="80"/>
      <c r="X369" s="79"/>
      <c r="Y369" s="80"/>
      <c r="Z369" s="80"/>
      <c r="AA369" s="80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80"/>
      <c r="AM369" s="80"/>
      <c r="AN369" s="79"/>
      <c r="AO369" s="80"/>
      <c r="AP369" s="79"/>
      <c r="AQ369" s="80"/>
      <c r="AR369" s="79"/>
      <c r="AS369" s="80"/>
      <c r="AT369" s="80"/>
      <c r="AU369" s="79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79"/>
      <c r="BM369" s="80"/>
      <c r="BN369" s="80"/>
      <c r="BO369" s="80"/>
      <c r="BP369" s="66">
        <v>-0.61</v>
      </c>
      <c r="BQ369" s="80"/>
      <c r="BR369" s="80"/>
      <c r="BS369" s="80"/>
      <c r="BT369" s="80"/>
      <c r="BU369" s="80"/>
      <c r="BV369" s="80"/>
      <c r="BW369" s="80"/>
      <c r="BX369" s="80"/>
      <c r="BY369" s="80"/>
      <c r="BZ369" s="80"/>
      <c r="CA369" s="80"/>
      <c r="CB369" s="80"/>
      <c r="CC369" s="80"/>
      <c r="CD369" s="81">
        <f t="shared" si="25"/>
        <v>0</v>
      </c>
    </row>
    <row r="370" spans="1:82" ht="15" customHeight="1">
      <c r="A370" s="44" t="s">
        <v>147</v>
      </c>
      <c r="B370" s="45">
        <v>40189</v>
      </c>
      <c r="C370" s="46" t="s">
        <v>92</v>
      </c>
      <c r="D370" s="124" t="s">
        <v>445</v>
      </c>
      <c r="E370" s="66">
        <v>-2.2400000000000002</v>
      </c>
      <c r="F370" s="80"/>
      <c r="G370" s="79"/>
      <c r="H370" s="79"/>
      <c r="I370" s="79"/>
      <c r="J370" s="79"/>
      <c r="K370" s="80"/>
      <c r="L370" s="80"/>
      <c r="M370" s="80"/>
      <c r="N370" s="80"/>
      <c r="O370" s="80"/>
      <c r="P370" s="80"/>
      <c r="Q370" s="79"/>
      <c r="R370" s="80"/>
      <c r="S370" s="80"/>
      <c r="T370" s="79"/>
      <c r="U370" s="80"/>
      <c r="V370" s="79"/>
      <c r="W370" s="80"/>
      <c r="X370" s="79"/>
      <c r="Y370" s="80"/>
      <c r="Z370" s="80"/>
      <c r="AA370" s="80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80"/>
      <c r="AM370" s="80"/>
      <c r="AN370" s="79"/>
      <c r="AO370" s="80"/>
      <c r="AP370" s="79"/>
      <c r="AQ370" s="80"/>
      <c r="AR370" s="79"/>
      <c r="AS370" s="80"/>
      <c r="AT370" s="80"/>
      <c r="AU370" s="79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79"/>
      <c r="BM370" s="80"/>
      <c r="BN370" s="80"/>
      <c r="BO370" s="66">
        <v>-2.2400000000000002</v>
      </c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  <c r="BZ370" s="80"/>
      <c r="CA370" s="80"/>
      <c r="CB370" s="80"/>
      <c r="CC370" s="80"/>
      <c r="CD370" s="81">
        <f t="shared" si="25"/>
        <v>0</v>
      </c>
    </row>
    <row r="371" spans="1:82" ht="15" customHeight="1">
      <c r="A371" s="44" t="s">
        <v>147</v>
      </c>
      <c r="B371" s="45">
        <v>40189</v>
      </c>
      <c r="C371" s="46" t="s">
        <v>209</v>
      </c>
      <c r="D371" s="124"/>
      <c r="E371" s="66">
        <v>54</v>
      </c>
      <c r="F371" s="80"/>
      <c r="G371" s="79"/>
      <c r="H371" s="79"/>
      <c r="I371" s="79"/>
      <c r="J371" s="79"/>
      <c r="K371" s="80"/>
      <c r="L371" s="80"/>
      <c r="M371" s="80"/>
      <c r="N371" s="80"/>
      <c r="O371" s="80"/>
      <c r="P371" s="80"/>
      <c r="Q371" s="79"/>
      <c r="R371" s="80"/>
      <c r="S371" s="80"/>
      <c r="T371" s="79"/>
      <c r="U371" s="80"/>
      <c r="V371" s="79"/>
      <c r="W371" s="80"/>
      <c r="X371" s="79"/>
      <c r="Y371" s="80"/>
      <c r="Z371" s="80"/>
      <c r="AA371" s="80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80"/>
      <c r="AM371" s="80"/>
      <c r="AN371" s="79"/>
      <c r="AO371" s="80"/>
      <c r="AP371" s="79"/>
      <c r="AQ371" s="80"/>
      <c r="AR371" s="79"/>
      <c r="AS371" s="80"/>
      <c r="AT371" s="80"/>
      <c r="AU371" s="79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79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66">
        <v>54</v>
      </c>
      <c r="BY371" s="80"/>
      <c r="BZ371" s="80"/>
      <c r="CA371" s="66">
        <v>54</v>
      </c>
      <c r="CB371" s="80"/>
      <c r="CC371" s="80"/>
      <c r="CD371" s="81">
        <f t="shared" si="25"/>
        <v>0</v>
      </c>
    </row>
    <row r="372" spans="1:82" ht="15" customHeight="1">
      <c r="A372" s="44" t="s">
        <v>147</v>
      </c>
      <c r="B372" s="45">
        <v>40189</v>
      </c>
      <c r="C372" s="46" t="s">
        <v>246</v>
      </c>
      <c r="D372" s="124" t="s">
        <v>445</v>
      </c>
      <c r="E372" s="66">
        <v>14.48</v>
      </c>
      <c r="F372" s="80"/>
      <c r="G372" s="79"/>
      <c r="H372" s="79"/>
      <c r="I372" s="79"/>
      <c r="J372" s="79"/>
      <c r="K372" s="80"/>
      <c r="L372" s="80"/>
      <c r="M372" s="80"/>
      <c r="N372" s="80"/>
      <c r="O372" s="80"/>
      <c r="P372" s="80"/>
      <c r="Q372" s="79"/>
      <c r="R372" s="80"/>
      <c r="S372" s="80"/>
      <c r="T372" s="79"/>
      <c r="U372" s="80"/>
      <c r="V372" s="79"/>
      <c r="W372" s="80"/>
      <c r="X372" s="79"/>
      <c r="Y372" s="80"/>
      <c r="Z372" s="80"/>
      <c r="AA372" s="80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80"/>
      <c r="AM372" s="80"/>
      <c r="AN372" s="79"/>
      <c r="AO372" s="80"/>
      <c r="AP372" s="79"/>
      <c r="AQ372" s="80"/>
      <c r="AR372" s="79"/>
      <c r="AS372" s="80"/>
      <c r="AT372" s="80"/>
      <c r="AU372" s="79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79"/>
      <c r="BM372" s="80"/>
      <c r="BN372" s="80"/>
      <c r="BO372" s="66">
        <v>12.48</v>
      </c>
      <c r="BP372" s="66">
        <v>2</v>
      </c>
      <c r="BQ372" s="80"/>
      <c r="BR372" s="80"/>
      <c r="BS372" s="80"/>
      <c r="BT372" s="80"/>
      <c r="BU372" s="80"/>
      <c r="BV372" s="80"/>
      <c r="BW372" s="80"/>
      <c r="BX372" s="80"/>
      <c r="BY372" s="80"/>
      <c r="BZ372" s="80"/>
      <c r="CA372" s="80"/>
      <c r="CB372" s="80"/>
      <c r="CC372" s="80"/>
      <c r="CD372" s="81">
        <f t="shared" si="25"/>
        <v>0</v>
      </c>
    </row>
    <row r="373" spans="1:82" ht="15" customHeight="1">
      <c r="A373" s="44" t="s">
        <v>147</v>
      </c>
      <c r="B373" s="45">
        <v>40189</v>
      </c>
      <c r="C373" s="46" t="s">
        <v>246</v>
      </c>
      <c r="D373" s="124" t="s">
        <v>445</v>
      </c>
      <c r="E373" s="66">
        <v>7.05</v>
      </c>
      <c r="F373" s="80"/>
      <c r="G373" s="79"/>
      <c r="H373" s="79"/>
      <c r="I373" s="79"/>
      <c r="J373" s="79"/>
      <c r="K373" s="80"/>
      <c r="L373" s="80"/>
      <c r="M373" s="80"/>
      <c r="N373" s="80"/>
      <c r="O373" s="80"/>
      <c r="P373" s="80"/>
      <c r="Q373" s="79"/>
      <c r="R373" s="80"/>
      <c r="S373" s="80"/>
      <c r="T373" s="79"/>
      <c r="U373" s="80"/>
      <c r="V373" s="79"/>
      <c r="W373" s="80"/>
      <c r="X373" s="79"/>
      <c r="Y373" s="80"/>
      <c r="Z373" s="80"/>
      <c r="AA373" s="80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80"/>
      <c r="AM373" s="80"/>
      <c r="AN373" s="79"/>
      <c r="AO373" s="80"/>
      <c r="AP373" s="79"/>
      <c r="AQ373" s="80"/>
      <c r="AR373" s="79"/>
      <c r="AS373" s="80"/>
      <c r="AT373" s="80"/>
      <c r="AU373" s="79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79"/>
      <c r="BM373" s="80"/>
      <c r="BN373" s="80"/>
      <c r="BO373" s="66">
        <v>6.08</v>
      </c>
      <c r="BP373" s="66">
        <v>0.96999999999999975</v>
      </c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1">
        <f t="shared" si="25"/>
        <v>0</v>
      </c>
    </row>
    <row r="374" spans="1:82" ht="15" customHeight="1">
      <c r="A374" s="44" t="s">
        <v>147</v>
      </c>
      <c r="B374" s="45">
        <v>40189</v>
      </c>
      <c r="C374" s="46" t="s">
        <v>246</v>
      </c>
      <c r="D374" s="124" t="s">
        <v>445</v>
      </c>
      <c r="E374" s="66">
        <v>5.57</v>
      </c>
      <c r="F374" s="80"/>
      <c r="G374" s="79"/>
      <c r="H374" s="79"/>
      <c r="I374" s="79"/>
      <c r="J374" s="79"/>
      <c r="K374" s="80"/>
      <c r="L374" s="80"/>
      <c r="M374" s="80"/>
      <c r="N374" s="80"/>
      <c r="O374" s="80"/>
      <c r="P374" s="80"/>
      <c r="Q374" s="79"/>
      <c r="R374" s="80"/>
      <c r="S374" s="80"/>
      <c r="T374" s="79"/>
      <c r="U374" s="80"/>
      <c r="V374" s="79"/>
      <c r="W374" s="80"/>
      <c r="X374" s="79"/>
      <c r="Y374" s="80"/>
      <c r="Z374" s="80"/>
      <c r="AA374" s="80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80"/>
      <c r="AM374" s="80"/>
      <c r="AN374" s="79"/>
      <c r="AO374" s="80"/>
      <c r="AP374" s="79"/>
      <c r="AQ374" s="80"/>
      <c r="AR374" s="79"/>
      <c r="AS374" s="80"/>
      <c r="AT374" s="80"/>
      <c r="AU374" s="79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79"/>
      <c r="BM374" s="80"/>
      <c r="BN374" s="80"/>
      <c r="BO374" s="66">
        <v>4.8</v>
      </c>
      <c r="BP374" s="66">
        <v>0.77000000000000046</v>
      </c>
      <c r="BQ374" s="80"/>
      <c r="BR374" s="80"/>
      <c r="BS374" s="80"/>
      <c r="BT374" s="80"/>
      <c r="BU374" s="80"/>
      <c r="BV374" s="80"/>
      <c r="BW374" s="80"/>
      <c r="BX374" s="80"/>
      <c r="BY374" s="80"/>
      <c r="BZ374" s="80"/>
      <c r="CA374" s="80"/>
      <c r="CB374" s="80"/>
      <c r="CC374" s="80"/>
      <c r="CD374" s="81">
        <f t="shared" si="25"/>
        <v>0</v>
      </c>
    </row>
    <row r="375" spans="1:82" ht="15" customHeight="1">
      <c r="A375" s="44" t="s">
        <v>147</v>
      </c>
      <c r="B375" s="45">
        <v>40189</v>
      </c>
      <c r="C375" s="46" t="s">
        <v>246</v>
      </c>
      <c r="D375" s="124" t="s">
        <v>445</v>
      </c>
      <c r="E375" s="66">
        <v>4.83</v>
      </c>
      <c r="F375" s="80"/>
      <c r="G375" s="79"/>
      <c r="H375" s="79"/>
      <c r="I375" s="79"/>
      <c r="J375" s="79"/>
      <c r="K375" s="80"/>
      <c r="L375" s="80"/>
      <c r="M375" s="80"/>
      <c r="N375" s="80"/>
      <c r="O375" s="80"/>
      <c r="P375" s="80"/>
      <c r="Q375" s="79"/>
      <c r="R375" s="80"/>
      <c r="S375" s="80"/>
      <c r="T375" s="79"/>
      <c r="U375" s="80"/>
      <c r="V375" s="79"/>
      <c r="W375" s="80"/>
      <c r="X375" s="79"/>
      <c r="Y375" s="80"/>
      <c r="Z375" s="80"/>
      <c r="AA375" s="80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80"/>
      <c r="AM375" s="80"/>
      <c r="AN375" s="79"/>
      <c r="AO375" s="80"/>
      <c r="AP375" s="79"/>
      <c r="AQ375" s="80"/>
      <c r="AR375" s="79"/>
      <c r="AS375" s="80"/>
      <c r="AT375" s="80"/>
      <c r="AU375" s="79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79"/>
      <c r="BM375" s="80"/>
      <c r="BN375" s="80"/>
      <c r="BO375" s="66">
        <v>4.16</v>
      </c>
      <c r="BP375" s="66">
        <v>0.66999999999999993</v>
      </c>
      <c r="BQ375" s="80"/>
      <c r="BR375" s="80"/>
      <c r="BS375" s="80"/>
      <c r="BT375" s="80"/>
      <c r="BU375" s="80"/>
      <c r="BV375" s="80"/>
      <c r="BW375" s="80"/>
      <c r="BX375" s="80"/>
      <c r="BY375" s="80"/>
      <c r="BZ375" s="80"/>
      <c r="CA375" s="80"/>
      <c r="CB375" s="80"/>
      <c r="CC375" s="80"/>
      <c r="CD375" s="81">
        <f t="shared" si="25"/>
        <v>0</v>
      </c>
    </row>
    <row r="376" spans="1:82" ht="15" customHeight="1">
      <c r="A376" s="44" t="s">
        <v>147</v>
      </c>
      <c r="B376" s="45">
        <v>40189</v>
      </c>
      <c r="C376" s="46" t="s">
        <v>246</v>
      </c>
      <c r="D376" s="124" t="s">
        <v>445</v>
      </c>
      <c r="E376" s="66">
        <v>6.31</v>
      </c>
      <c r="F376" s="80"/>
      <c r="G376" s="79"/>
      <c r="H376" s="79"/>
      <c r="I376" s="79"/>
      <c r="J376" s="79"/>
      <c r="K376" s="80"/>
      <c r="L376" s="80"/>
      <c r="M376" s="80"/>
      <c r="N376" s="80"/>
      <c r="O376" s="80"/>
      <c r="P376" s="80"/>
      <c r="Q376" s="79"/>
      <c r="R376" s="80"/>
      <c r="S376" s="80"/>
      <c r="T376" s="79"/>
      <c r="U376" s="80"/>
      <c r="V376" s="79"/>
      <c r="W376" s="80"/>
      <c r="X376" s="79"/>
      <c r="Y376" s="80"/>
      <c r="Z376" s="80"/>
      <c r="AA376" s="80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80"/>
      <c r="AM376" s="80"/>
      <c r="AN376" s="79"/>
      <c r="AO376" s="80"/>
      <c r="AP376" s="79"/>
      <c r="AQ376" s="80"/>
      <c r="AR376" s="79"/>
      <c r="AS376" s="80"/>
      <c r="AT376" s="80"/>
      <c r="AU376" s="79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79"/>
      <c r="BM376" s="80"/>
      <c r="BN376" s="80"/>
      <c r="BO376" s="66">
        <v>5.44</v>
      </c>
      <c r="BP376" s="66">
        <v>0.86999999999999922</v>
      </c>
      <c r="BQ376" s="80"/>
      <c r="BR376" s="80"/>
      <c r="BS376" s="80"/>
      <c r="BT376" s="80"/>
      <c r="BU376" s="80"/>
      <c r="BV376" s="80"/>
      <c r="BW376" s="80"/>
      <c r="BX376" s="80"/>
      <c r="BY376" s="80"/>
      <c r="BZ376" s="80"/>
      <c r="CA376" s="80"/>
      <c r="CB376" s="80"/>
      <c r="CC376" s="80"/>
      <c r="CD376" s="81">
        <f t="shared" si="25"/>
        <v>0</v>
      </c>
    </row>
    <row r="377" spans="1:82" ht="15" customHeight="1">
      <c r="A377" s="44" t="s">
        <v>147</v>
      </c>
      <c r="B377" s="45">
        <v>40189</v>
      </c>
      <c r="C377" s="46" t="s">
        <v>246</v>
      </c>
      <c r="D377" s="124" t="s">
        <v>445</v>
      </c>
      <c r="E377" s="66">
        <v>2.97</v>
      </c>
      <c r="F377" s="80"/>
      <c r="G377" s="79"/>
      <c r="H377" s="79"/>
      <c r="I377" s="79"/>
      <c r="J377" s="79"/>
      <c r="K377" s="80"/>
      <c r="L377" s="80"/>
      <c r="M377" s="80"/>
      <c r="N377" s="80"/>
      <c r="O377" s="80"/>
      <c r="P377" s="80"/>
      <c r="Q377" s="79"/>
      <c r="R377" s="80"/>
      <c r="S377" s="80"/>
      <c r="T377" s="79"/>
      <c r="U377" s="80"/>
      <c r="V377" s="79"/>
      <c r="W377" s="80"/>
      <c r="X377" s="79"/>
      <c r="Y377" s="80"/>
      <c r="Z377" s="80"/>
      <c r="AA377" s="80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80"/>
      <c r="AM377" s="80"/>
      <c r="AN377" s="79"/>
      <c r="AO377" s="80"/>
      <c r="AP377" s="79"/>
      <c r="AQ377" s="80"/>
      <c r="AR377" s="79"/>
      <c r="AS377" s="80"/>
      <c r="AT377" s="80"/>
      <c r="AU377" s="79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79"/>
      <c r="BM377" s="80"/>
      <c r="BN377" s="80"/>
      <c r="BO377" s="66">
        <v>2.56</v>
      </c>
      <c r="BP377" s="66">
        <v>0.41000000000000014</v>
      </c>
      <c r="BQ377" s="80"/>
      <c r="BR377" s="80"/>
      <c r="BS377" s="80"/>
      <c r="BT377" s="80"/>
      <c r="BU377" s="80"/>
      <c r="BV377" s="80"/>
      <c r="BW377" s="80"/>
      <c r="BX377" s="80"/>
      <c r="BY377" s="80"/>
      <c r="BZ377" s="80"/>
      <c r="CA377" s="80"/>
      <c r="CB377" s="80"/>
      <c r="CC377" s="80"/>
      <c r="CD377" s="81">
        <f t="shared" si="25"/>
        <v>0</v>
      </c>
    </row>
    <row r="378" spans="1:82" ht="15" customHeight="1">
      <c r="A378" s="44" t="s">
        <v>147</v>
      </c>
      <c r="B378" s="45">
        <v>40189</v>
      </c>
      <c r="C378" s="46" t="s">
        <v>246</v>
      </c>
      <c r="D378" s="124" t="s">
        <v>445</v>
      </c>
      <c r="E378" s="66">
        <v>1.86</v>
      </c>
      <c r="F378" s="80"/>
      <c r="G378" s="79"/>
      <c r="H378" s="79"/>
      <c r="I378" s="79"/>
      <c r="J378" s="79"/>
      <c r="K378" s="80"/>
      <c r="L378" s="80"/>
      <c r="M378" s="80"/>
      <c r="N378" s="80"/>
      <c r="O378" s="80"/>
      <c r="P378" s="80"/>
      <c r="Q378" s="79"/>
      <c r="R378" s="80"/>
      <c r="S378" s="80"/>
      <c r="T378" s="79"/>
      <c r="U378" s="80"/>
      <c r="V378" s="79"/>
      <c r="W378" s="80"/>
      <c r="X378" s="79"/>
      <c r="Y378" s="80"/>
      <c r="Z378" s="80"/>
      <c r="AA378" s="80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80"/>
      <c r="AM378" s="80"/>
      <c r="AN378" s="79"/>
      <c r="AO378" s="80"/>
      <c r="AP378" s="79"/>
      <c r="AQ378" s="80"/>
      <c r="AR378" s="79"/>
      <c r="AS378" s="80"/>
      <c r="AT378" s="80"/>
      <c r="AU378" s="79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79"/>
      <c r="BM378" s="80"/>
      <c r="BN378" s="80"/>
      <c r="BO378" s="66">
        <v>1.6</v>
      </c>
      <c r="BP378" s="66">
        <v>0.26</v>
      </c>
      <c r="BQ378" s="80"/>
      <c r="BR378" s="80"/>
      <c r="BS378" s="80"/>
      <c r="BT378" s="80"/>
      <c r="BU378" s="80"/>
      <c r="BV378" s="80"/>
      <c r="BW378" s="80"/>
      <c r="BX378" s="80"/>
      <c r="BY378" s="80"/>
      <c r="BZ378" s="80"/>
      <c r="CA378" s="80"/>
      <c r="CB378" s="80"/>
      <c r="CC378" s="80"/>
      <c r="CD378" s="81">
        <f t="shared" si="25"/>
        <v>0</v>
      </c>
    </row>
    <row r="379" spans="1:82" ht="15" customHeight="1">
      <c r="A379" s="44" t="s">
        <v>147</v>
      </c>
      <c r="B379" s="45">
        <v>40189</v>
      </c>
      <c r="C379" s="46" t="s">
        <v>246</v>
      </c>
      <c r="D379" s="124" t="s">
        <v>445</v>
      </c>
      <c r="E379" s="66">
        <v>7.05</v>
      </c>
      <c r="F379" s="80"/>
      <c r="G379" s="79"/>
      <c r="H379" s="79"/>
      <c r="I379" s="79"/>
      <c r="J379" s="79"/>
      <c r="K379" s="80"/>
      <c r="L379" s="80"/>
      <c r="M379" s="80"/>
      <c r="N379" s="80"/>
      <c r="O379" s="80"/>
      <c r="P379" s="80"/>
      <c r="Q379" s="79"/>
      <c r="R379" s="80"/>
      <c r="S379" s="80"/>
      <c r="T379" s="79"/>
      <c r="U379" s="80"/>
      <c r="V379" s="79"/>
      <c r="W379" s="80"/>
      <c r="X379" s="79"/>
      <c r="Y379" s="80"/>
      <c r="Z379" s="80"/>
      <c r="AA379" s="80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80"/>
      <c r="AM379" s="80"/>
      <c r="AN379" s="79"/>
      <c r="AO379" s="80"/>
      <c r="AP379" s="79"/>
      <c r="AQ379" s="80"/>
      <c r="AR379" s="79"/>
      <c r="AS379" s="80"/>
      <c r="AT379" s="80"/>
      <c r="AU379" s="79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79"/>
      <c r="BM379" s="80"/>
      <c r="BN379" s="80"/>
      <c r="BO379" s="66">
        <v>6.08</v>
      </c>
      <c r="BP379" s="66">
        <v>0.96999999999999975</v>
      </c>
      <c r="BQ379" s="80"/>
      <c r="BR379" s="80"/>
      <c r="BS379" s="80"/>
      <c r="BT379" s="80"/>
      <c r="BU379" s="80"/>
      <c r="BV379" s="80"/>
      <c r="BW379" s="80"/>
      <c r="BX379" s="80"/>
      <c r="BY379" s="80"/>
      <c r="BZ379" s="80"/>
      <c r="CA379" s="80"/>
      <c r="CB379" s="80"/>
      <c r="CC379" s="80"/>
      <c r="CD379" s="81">
        <f t="shared" si="25"/>
        <v>0</v>
      </c>
    </row>
    <row r="380" spans="1:82" ht="15" customHeight="1">
      <c r="A380" s="44" t="s">
        <v>147</v>
      </c>
      <c r="B380" s="45">
        <v>40190</v>
      </c>
      <c r="C380" s="115" t="s">
        <v>494</v>
      </c>
      <c r="D380" s="147" t="s">
        <v>483</v>
      </c>
      <c r="E380" s="66">
        <v>-19.5</v>
      </c>
      <c r="F380" s="80"/>
      <c r="G380" s="79"/>
      <c r="H380" s="79"/>
      <c r="I380" s="79"/>
      <c r="J380" s="79"/>
      <c r="K380" s="80"/>
      <c r="L380" s="80"/>
      <c r="M380" s="80"/>
      <c r="N380" s="80"/>
      <c r="O380" s="80"/>
      <c r="P380" s="80"/>
      <c r="Q380" s="79"/>
      <c r="R380" s="80"/>
      <c r="S380" s="80"/>
      <c r="T380" s="79"/>
      <c r="U380" s="80"/>
      <c r="V380" s="79"/>
      <c r="W380" s="80"/>
      <c r="X380" s="79"/>
      <c r="Y380" s="80"/>
      <c r="Z380" s="80"/>
      <c r="AA380" s="80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80"/>
      <c r="AM380" s="80"/>
      <c r="AN380" s="79"/>
      <c r="AO380" s="80"/>
      <c r="AP380" s="79"/>
      <c r="AQ380" s="80"/>
      <c r="AR380" s="79"/>
      <c r="AS380" s="80"/>
      <c r="AT380" s="80"/>
      <c r="AU380" s="79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79"/>
      <c r="BM380" s="80"/>
      <c r="BN380" s="80"/>
      <c r="BO380" s="80"/>
      <c r="BP380" s="80"/>
      <c r="BQ380" s="80"/>
      <c r="BR380" s="80"/>
      <c r="BS380" s="80"/>
      <c r="BT380" s="80"/>
      <c r="BU380" s="80"/>
      <c r="BV380" s="80"/>
      <c r="BW380" s="80"/>
      <c r="BX380" s="66">
        <v>-19.5</v>
      </c>
      <c r="BY380" s="80"/>
      <c r="BZ380" s="80"/>
      <c r="CA380" s="80"/>
      <c r="CB380" s="80"/>
      <c r="CC380" s="80"/>
      <c r="CD380" s="81">
        <f t="shared" si="25"/>
        <v>0</v>
      </c>
    </row>
    <row r="381" spans="1:82" ht="15" customHeight="1">
      <c r="A381" s="44" t="s">
        <v>147</v>
      </c>
      <c r="B381" s="45">
        <v>40190</v>
      </c>
      <c r="C381" s="46" t="s">
        <v>119</v>
      </c>
      <c r="D381" s="124" t="s">
        <v>445</v>
      </c>
      <c r="E381" s="66">
        <v>-1.2</v>
      </c>
      <c r="F381" s="80"/>
      <c r="G381" s="79"/>
      <c r="H381" s="79"/>
      <c r="I381" s="79"/>
      <c r="J381" s="79"/>
      <c r="K381" s="80"/>
      <c r="L381" s="80"/>
      <c r="M381" s="80"/>
      <c r="N381" s="80"/>
      <c r="O381" s="80"/>
      <c r="P381" s="80"/>
      <c r="Q381" s="79"/>
      <c r="R381" s="80"/>
      <c r="S381" s="80"/>
      <c r="T381" s="79"/>
      <c r="U381" s="80"/>
      <c r="V381" s="79"/>
      <c r="W381" s="80"/>
      <c r="X381" s="79"/>
      <c r="Y381" s="80"/>
      <c r="Z381" s="80"/>
      <c r="AA381" s="80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80"/>
      <c r="AM381" s="80"/>
      <c r="AN381" s="79"/>
      <c r="AO381" s="80"/>
      <c r="AP381" s="79"/>
      <c r="AQ381" s="80"/>
      <c r="AR381" s="79"/>
      <c r="AS381" s="80"/>
      <c r="AT381" s="80"/>
      <c r="AU381" s="79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79"/>
      <c r="BM381" s="80"/>
      <c r="BN381" s="66">
        <v>-1.2</v>
      </c>
      <c r="BO381" s="80"/>
      <c r="BP381" s="80"/>
      <c r="BQ381" s="80"/>
      <c r="BR381" s="80"/>
      <c r="BS381" s="80"/>
      <c r="BT381" s="80"/>
      <c r="BU381" s="80"/>
      <c r="BV381" s="80"/>
      <c r="BW381" s="80"/>
      <c r="BX381" s="80"/>
      <c r="BY381" s="80"/>
      <c r="BZ381" s="80"/>
      <c r="CA381" s="80"/>
      <c r="CB381" s="80"/>
      <c r="CC381" s="80"/>
      <c r="CD381" s="81">
        <f t="shared" si="25"/>
        <v>0</v>
      </c>
    </row>
    <row r="382" spans="1:82" ht="15" customHeight="1">
      <c r="A382" s="44" t="s">
        <v>147</v>
      </c>
      <c r="B382" s="45">
        <v>40190</v>
      </c>
      <c r="C382" s="46" t="s">
        <v>129</v>
      </c>
      <c r="D382" s="124" t="s">
        <v>445</v>
      </c>
      <c r="E382" s="66">
        <v>-0.24</v>
      </c>
      <c r="F382" s="80"/>
      <c r="G382" s="79"/>
      <c r="H382" s="79"/>
      <c r="I382" s="79"/>
      <c r="J382" s="79"/>
      <c r="K382" s="80"/>
      <c r="L382" s="80"/>
      <c r="M382" s="80"/>
      <c r="N382" s="80"/>
      <c r="O382" s="80"/>
      <c r="P382" s="80"/>
      <c r="Q382" s="79"/>
      <c r="R382" s="80"/>
      <c r="S382" s="80"/>
      <c r="T382" s="79"/>
      <c r="U382" s="80"/>
      <c r="V382" s="79"/>
      <c r="W382" s="80"/>
      <c r="X382" s="79"/>
      <c r="Y382" s="80"/>
      <c r="Z382" s="80"/>
      <c r="AA382" s="80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80"/>
      <c r="AM382" s="80"/>
      <c r="AN382" s="79"/>
      <c r="AO382" s="80"/>
      <c r="AP382" s="79"/>
      <c r="AQ382" s="80"/>
      <c r="AR382" s="79"/>
      <c r="AS382" s="80"/>
      <c r="AT382" s="80"/>
      <c r="AU382" s="79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79"/>
      <c r="BM382" s="80"/>
      <c r="BN382" s="80"/>
      <c r="BO382" s="80"/>
      <c r="BP382" s="66">
        <v>-0.24</v>
      </c>
      <c r="BQ382" s="80"/>
      <c r="BR382" s="80"/>
      <c r="BS382" s="80"/>
      <c r="BT382" s="80"/>
      <c r="BU382" s="80"/>
      <c r="BV382" s="80"/>
      <c r="BW382" s="80"/>
      <c r="BX382" s="80"/>
      <c r="BY382" s="80"/>
      <c r="BZ382" s="80"/>
      <c r="CA382" s="80"/>
      <c r="CB382" s="80"/>
      <c r="CC382" s="80"/>
      <c r="CD382" s="81">
        <f t="shared" si="25"/>
        <v>0</v>
      </c>
    </row>
    <row r="383" spans="1:82" ht="15" customHeight="1">
      <c r="A383" s="44" t="s">
        <v>147</v>
      </c>
      <c r="B383" s="45">
        <v>40190</v>
      </c>
      <c r="C383" s="46" t="s">
        <v>17</v>
      </c>
      <c r="D383" s="124" t="s">
        <v>445</v>
      </c>
      <c r="E383" s="66">
        <v>-0.32</v>
      </c>
      <c r="F383" s="80"/>
      <c r="G383" s="79"/>
      <c r="H383" s="79"/>
      <c r="I383" s="79"/>
      <c r="J383" s="79"/>
      <c r="K383" s="80"/>
      <c r="L383" s="80"/>
      <c r="M383" s="80"/>
      <c r="N383" s="80"/>
      <c r="O383" s="80"/>
      <c r="P383" s="80"/>
      <c r="Q383" s="79"/>
      <c r="R383" s="80"/>
      <c r="S383" s="80"/>
      <c r="T383" s="79"/>
      <c r="U383" s="80"/>
      <c r="V383" s="79"/>
      <c r="W383" s="80"/>
      <c r="X383" s="79"/>
      <c r="Y383" s="80"/>
      <c r="Z383" s="80"/>
      <c r="AA383" s="80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80"/>
      <c r="AM383" s="80"/>
      <c r="AN383" s="79"/>
      <c r="AO383" s="80"/>
      <c r="AP383" s="79"/>
      <c r="AQ383" s="80"/>
      <c r="AR383" s="79"/>
      <c r="AS383" s="80"/>
      <c r="AT383" s="80"/>
      <c r="AU383" s="79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79"/>
      <c r="BM383" s="80"/>
      <c r="BN383" s="80"/>
      <c r="BO383" s="66">
        <v>-0.32</v>
      </c>
      <c r="BP383" s="80"/>
      <c r="BQ383" s="80"/>
      <c r="BR383" s="80"/>
      <c r="BS383" s="80"/>
      <c r="BT383" s="80"/>
      <c r="BU383" s="80"/>
      <c r="BV383" s="80"/>
      <c r="BW383" s="80"/>
      <c r="BX383" s="80"/>
      <c r="BY383" s="80"/>
      <c r="BZ383" s="80"/>
      <c r="CA383" s="80"/>
      <c r="CB383" s="80"/>
      <c r="CC383" s="80"/>
      <c r="CD383" s="81">
        <f t="shared" si="25"/>
        <v>0</v>
      </c>
    </row>
    <row r="384" spans="1:82" ht="15" customHeight="1">
      <c r="A384" s="44" t="s">
        <v>147</v>
      </c>
      <c r="B384" s="45">
        <v>40190</v>
      </c>
      <c r="C384" s="46" t="s">
        <v>429</v>
      </c>
      <c r="D384" s="124" t="s">
        <v>261</v>
      </c>
      <c r="E384" s="66">
        <v>-728.48</v>
      </c>
      <c r="F384" s="80"/>
      <c r="G384" s="79"/>
      <c r="H384" s="79"/>
      <c r="I384" s="79"/>
      <c r="J384" s="79"/>
      <c r="K384" s="80"/>
      <c r="L384" s="80"/>
      <c r="M384" s="80"/>
      <c r="N384" s="80"/>
      <c r="O384" s="80"/>
      <c r="P384" s="80"/>
      <c r="Q384" s="79"/>
      <c r="R384" s="80"/>
      <c r="S384" s="80"/>
      <c r="T384" s="79"/>
      <c r="U384" s="80"/>
      <c r="V384" s="79"/>
      <c r="W384" s="80"/>
      <c r="X384" s="79"/>
      <c r="Y384" s="80"/>
      <c r="Z384" s="80"/>
      <c r="AA384" s="80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80"/>
      <c r="AM384" s="80"/>
      <c r="AN384" s="79"/>
      <c r="AO384" s="80"/>
      <c r="AP384" s="79"/>
      <c r="AQ384" s="80"/>
      <c r="AR384" s="79"/>
      <c r="AS384" s="80"/>
      <c r="AT384" s="80"/>
      <c r="AU384" s="79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66">
        <v>-728.48</v>
      </c>
      <c r="BJ384" s="80"/>
      <c r="BK384" s="80"/>
      <c r="BL384" s="79"/>
      <c r="BM384" s="80"/>
      <c r="BN384" s="80"/>
      <c r="BO384" s="80"/>
      <c r="BP384" s="80"/>
      <c r="BQ384" s="80"/>
      <c r="BR384" s="80"/>
      <c r="BS384" s="80"/>
      <c r="BT384" s="80"/>
      <c r="BU384" s="80"/>
      <c r="BV384" s="80"/>
      <c r="BW384" s="80"/>
      <c r="BX384" s="80"/>
      <c r="BY384" s="80"/>
      <c r="BZ384" s="80"/>
      <c r="CA384" s="80"/>
      <c r="CB384" s="80"/>
      <c r="CC384" s="80"/>
      <c r="CD384" s="81">
        <f t="shared" si="25"/>
        <v>0</v>
      </c>
    </row>
    <row r="385" spans="1:82" ht="15" customHeight="1">
      <c r="A385" s="44" t="s">
        <v>147</v>
      </c>
      <c r="B385" s="45">
        <v>40190</v>
      </c>
      <c r="C385" s="46" t="s">
        <v>118</v>
      </c>
      <c r="D385" s="124" t="s">
        <v>445</v>
      </c>
      <c r="E385" s="66">
        <v>-1</v>
      </c>
      <c r="F385" s="80"/>
      <c r="G385" s="79"/>
      <c r="H385" s="79"/>
      <c r="I385" s="79"/>
      <c r="J385" s="79"/>
      <c r="K385" s="80"/>
      <c r="L385" s="80"/>
      <c r="M385" s="80"/>
      <c r="N385" s="80"/>
      <c r="O385" s="80"/>
      <c r="P385" s="80"/>
      <c r="Q385" s="79"/>
      <c r="R385" s="80"/>
      <c r="S385" s="80"/>
      <c r="T385" s="79"/>
      <c r="U385" s="80"/>
      <c r="V385" s="79"/>
      <c r="W385" s="80"/>
      <c r="X385" s="79"/>
      <c r="Y385" s="80"/>
      <c r="Z385" s="80"/>
      <c r="AA385" s="80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80"/>
      <c r="AM385" s="80"/>
      <c r="AN385" s="79"/>
      <c r="AO385" s="80"/>
      <c r="AP385" s="79"/>
      <c r="AQ385" s="80"/>
      <c r="AR385" s="79"/>
      <c r="AS385" s="80"/>
      <c r="AT385" s="80"/>
      <c r="AU385" s="79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79"/>
      <c r="BM385" s="66">
        <v>-1</v>
      </c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  <c r="BZ385" s="80"/>
      <c r="CA385" s="80"/>
      <c r="CB385" s="80"/>
      <c r="CC385" s="80"/>
      <c r="CD385" s="81">
        <f t="shared" si="25"/>
        <v>0</v>
      </c>
    </row>
    <row r="386" spans="1:82" ht="15" customHeight="1">
      <c r="A386" s="44" t="s">
        <v>147</v>
      </c>
      <c r="B386" s="45">
        <v>40190</v>
      </c>
      <c r="C386" s="46" t="s">
        <v>131</v>
      </c>
      <c r="D386" s="128"/>
      <c r="E386" s="66">
        <v>-303</v>
      </c>
      <c r="F386" s="80"/>
      <c r="G386" s="79"/>
      <c r="H386" s="79"/>
      <c r="I386" s="79"/>
      <c r="J386" s="79"/>
      <c r="K386" s="80"/>
      <c r="L386" s="80"/>
      <c r="M386" s="80"/>
      <c r="N386" s="80"/>
      <c r="O386" s="80"/>
      <c r="P386" s="80"/>
      <c r="Q386" s="79"/>
      <c r="R386" s="80"/>
      <c r="S386" s="80"/>
      <c r="T386" s="79"/>
      <c r="U386" s="80"/>
      <c r="V386" s="79"/>
      <c r="W386" s="80"/>
      <c r="X386" s="79"/>
      <c r="Y386" s="80"/>
      <c r="Z386" s="80"/>
      <c r="AA386" s="80"/>
      <c r="AB386" s="79"/>
      <c r="AC386" s="79"/>
      <c r="AD386" s="79"/>
      <c r="AE386" s="79"/>
      <c r="AF386" s="79"/>
      <c r="AG386" s="66">
        <v>-303</v>
      </c>
      <c r="AH386" s="79"/>
      <c r="AI386" s="79"/>
      <c r="AJ386" s="79"/>
      <c r="AK386" s="79"/>
      <c r="AL386" s="80"/>
      <c r="AM386" s="80"/>
      <c r="AN386" s="79"/>
      <c r="AO386" s="80"/>
      <c r="AP386" s="79"/>
      <c r="AQ386" s="80"/>
      <c r="AR386" s="79"/>
      <c r="AS386" s="80"/>
      <c r="AT386" s="80"/>
      <c r="AU386" s="79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79"/>
      <c r="BM386" s="80"/>
      <c r="BN386" s="80"/>
      <c r="BO386" s="80"/>
      <c r="BP386" s="80"/>
      <c r="BQ386" s="80"/>
      <c r="BR386" s="80"/>
      <c r="BS386" s="80"/>
      <c r="BT386" s="80"/>
      <c r="BU386" s="80"/>
      <c r="BV386" s="80"/>
      <c r="BW386" s="80"/>
      <c r="BX386" s="80"/>
      <c r="BY386" s="80"/>
      <c r="BZ386" s="80"/>
      <c r="CA386" s="80"/>
      <c r="CB386" s="80"/>
      <c r="CC386" s="80"/>
      <c r="CD386" s="81">
        <f t="shared" ref="CD386:CD417" si="26">E386-SUM(F386:BX386)</f>
        <v>0</v>
      </c>
    </row>
    <row r="387" spans="1:82" ht="15" customHeight="1">
      <c r="A387" s="44" t="s">
        <v>147</v>
      </c>
      <c r="B387" s="45">
        <v>40190</v>
      </c>
      <c r="C387" s="46" t="s">
        <v>118</v>
      </c>
      <c r="D387" s="124" t="s">
        <v>445</v>
      </c>
      <c r="E387" s="66">
        <v>-1</v>
      </c>
      <c r="F387" s="80"/>
      <c r="G387" s="79"/>
      <c r="H387" s="79"/>
      <c r="I387" s="79"/>
      <c r="J387" s="79"/>
      <c r="K387" s="80"/>
      <c r="L387" s="80"/>
      <c r="M387" s="80"/>
      <c r="N387" s="80"/>
      <c r="O387" s="80"/>
      <c r="P387" s="80"/>
      <c r="Q387" s="79"/>
      <c r="R387" s="80"/>
      <c r="S387" s="80"/>
      <c r="T387" s="79"/>
      <c r="U387" s="80"/>
      <c r="V387" s="79"/>
      <c r="W387" s="80"/>
      <c r="X387" s="79"/>
      <c r="Y387" s="80"/>
      <c r="Z387" s="80"/>
      <c r="AA387" s="80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80"/>
      <c r="AM387" s="80"/>
      <c r="AN387" s="79"/>
      <c r="AO387" s="80"/>
      <c r="AP387" s="79"/>
      <c r="AQ387" s="80"/>
      <c r="AR387" s="79"/>
      <c r="AS387" s="80"/>
      <c r="AT387" s="80"/>
      <c r="AU387" s="79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79"/>
      <c r="BM387" s="66">
        <v>-1</v>
      </c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  <c r="BZ387" s="80"/>
      <c r="CA387" s="80"/>
      <c r="CB387" s="80"/>
      <c r="CC387" s="80"/>
      <c r="CD387" s="81">
        <f t="shared" si="26"/>
        <v>0</v>
      </c>
    </row>
    <row r="388" spans="1:82" ht="15" customHeight="1">
      <c r="A388" s="44" t="s">
        <v>147</v>
      </c>
      <c r="B388" s="45">
        <v>40190</v>
      </c>
      <c r="C388" s="46" t="s">
        <v>170</v>
      </c>
      <c r="D388" s="124" t="s">
        <v>376</v>
      </c>
      <c r="E388" s="66">
        <v>-260.14999999999998</v>
      </c>
      <c r="F388" s="80"/>
      <c r="G388" s="79"/>
      <c r="H388" s="79"/>
      <c r="I388" s="79"/>
      <c r="J388" s="79"/>
      <c r="K388" s="80"/>
      <c r="L388" s="80"/>
      <c r="M388" s="80"/>
      <c r="N388" s="80"/>
      <c r="O388" s="80"/>
      <c r="P388" s="80"/>
      <c r="Q388" s="79"/>
      <c r="R388" s="80"/>
      <c r="S388" s="80"/>
      <c r="T388" s="79"/>
      <c r="U388" s="80"/>
      <c r="V388" s="79"/>
      <c r="W388" s="80"/>
      <c r="X388" s="79"/>
      <c r="Y388" s="80"/>
      <c r="Z388" s="80"/>
      <c r="AA388" s="80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80"/>
      <c r="AM388" s="80"/>
      <c r="AN388" s="79"/>
      <c r="AO388" s="80"/>
      <c r="AP388" s="79"/>
      <c r="AQ388" s="80"/>
      <c r="AR388" s="79"/>
      <c r="AS388" s="80"/>
      <c r="AT388" s="80"/>
      <c r="AU388" s="79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79"/>
      <c r="BM388" s="80"/>
      <c r="BN388" s="80"/>
      <c r="BO388" s="80"/>
      <c r="BP388" s="80"/>
      <c r="BQ388" s="80"/>
      <c r="BR388" s="80"/>
      <c r="BS388" s="66">
        <v>-6.42</v>
      </c>
      <c r="BT388" s="80"/>
      <c r="BU388" s="66">
        <v>-253.73</v>
      </c>
      <c r="BV388" s="80"/>
      <c r="BW388" s="80"/>
      <c r="BX388" s="80"/>
      <c r="BY388" s="80"/>
      <c r="BZ388" s="80"/>
      <c r="CA388" s="80"/>
      <c r="CB388" s="80"/>
      <c r="CC388" s="80"/>
      <c r="CD388" s="81">
        <f t="shared" si="26"/>
        <v>0</v>
      </c>
    </row>
    <row r="389" spans="1:82" ht="15" customHeight="1">
      <c r="A389" s="44" t="s">
        <v>147</v>
      </c>
      <c r="B389" s="45">
        <v>40190</v>
      </c>
      <c r="C389" s="46" t="s">
        <v>118</v>
      </c>
      <c r="D389" s="124" t="s">
        <v>445</v>
      </c>
      <c r="E389" s="66">
        <v>-1</v>
      </c>
      <c r="F389" s="80"/>
      <c r="G389" s="79"/>
      <c r="H389" s="79"/>
      <c r="I389" s="79"/>
      <c r="J389" s="79"/>
      <c r="K389" s="80"/>
      <c r="L389" s="80"/>
      <c r="M389" s="80"/>
      <c r="N389" s="80"/>
      <c r="O389" s="80"/>
      <c r="P389" s="80"/>
      <c r="Q389" s="79"/>
      <c r="R389" s="80"/>
      <c r="S389" s="80"/>
      <c r="T389" s="79"/>
      <c r="U389" s="80"/>
      <c r="V389" s="79"/>
      <c r="W389" s="80"/>
      <c r="X389" s="79"/>
      <c r="Y389" s="80"/>
      <c r="Z389" s="80"/>
      <c r="AA389" s="80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80"/>
      <c r="AM389" s="80"/>
      <c r="AN389" s="79"/>
      <c r="AO389" s="80"/>
      <c r="AP389" s="79"/>
      <c r="AQ389" s="80"/>
      <c r="AR389" s="79"/>
      <c r="AS389" s="80"/>
      <c r="AT389" s="80"/>
      <c r="AU389" s="79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79"/>
      <c r="BM389" s="66">
        <v>-1</v>
      </c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  <c r="BZ389" s="80"/>
      <c r="CA389" s="80"/>
      <c r="CB389" s="80"/>
      <c r="CC389" s="80"/>
      <c r="CD389" s="81">
        <f t="shared" si="26"/>
        <v>0</v>
      </c>
    </row>
    <row r="390" spans="1:82" ht="15" customHeight="1">
      <c r="A390" s="44" t="s">
        <v>147</v>
      </c>
      <c r="B390" s="45">
        <v>40190</v>
      </c>
      <c r="C390" s="46" t="s">
        <v>124</v>
      </c>
      <c r="D390" s="42" t="s">
        <v>298</v>
      </c>
      <c r="E390" s="86">
        <v>-15000</v>
      </c>
      <c r="F390" s="80"/>
      <c r="G390" s="79"/>
      <c r="H390" s="79"/>
      <c r="I390" s="79"/>
      <c r="J390" s="79"/>
      <c r="K390" s="80"/>
      <c r="L390" s="80"/>
      <c r="M390" s="80"/>
      <c r="N390" s="80"/>
      <c r="O390" s="80"/>
      <c r="P390" s="80"/>
      <c r="Q390" s="79"/>
      <c r="R390" s="80"/>
      <c r="S390" s="80"/>
      <c r="T390" s="79"/>
      <c r="U390" s="80"/>
      <c r="V390" s="79"/>
      <c r="W390" s="80"/>
      <c r="X390" s="79"/>
      <c r="Y390" s="80"/>
      <c r="Z390" s="80"/>
      <c r="AA390" s="80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80"/>
      <c r="AM390" s="80"/>
      <c r="AN390" s="79"/>
      <c r="AO390" s="80"/>
      <c r="AP390" s="79"/>
      <c r="AQ390" s="80"/>
      <c r="AR390" s="79"/>
      <c r="AS390" s="80"/>
      <c r="AT390" s="80"/>
      <c r="AU390" s="79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66">
        <v>-15000</v>
      </c>
      <c r="BH390" s="80"/>
      <c r="BI390" s="80"/>
      <c r="BJ390" s="80"/>
      <c r="BK390" s="80"/>
      <c r="BL390" s="79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  <c r="BZ390" s="80"/>
      <c r="CA390" s="80"/>
      <c r="CB390" s="80"/>
      <c r="CC390" s="80"/>
      <c r="CD390" s="81">
        <f t="shared" si="26"/>
        <v>0</v>
      </c>
    </row>
    <row r="391" spans="1:82" ht="15" customHeight="1">
      <c r="A391" s="44" t="s">
        <v>147</v>
      </c>
      <c r="B391" s="45">
        <v>40190</v>
      </c>
      <c r="C391" s="46" t="s">
        <v>118</v>
      </c>
      <c r="D391" s="124" t="s">
        <v>445</v>
      </c>
      <c r="E391" s="66">
        <v>-1.5</v>
      </c>
      <c r="F391" s="80"/>
      <c r="G391" s="79"/>
      <c r="H391" s="79"/>
      <c r="I391" s="79"/>
      <c r="J391" s="79"/>
      <c r="K391" s="80"/>
      <c r="L391" s="80"/>
      <c r="M391" s="80"/>
      <c r="N391" s="80"/>
      <c r="O391" s="80"/>
      <c r="P391" s="80"/>
      <c r="Q391" s="79"/>
      <c r="R391" s="80"/>
      <c r="S391" s="80"/>
      <c r="T391" s="79"/>
      <c r="U391" s="80"/>
      <c r="V391" s="79"/>
      <c r="W391" s="80"/>
      <c r="X391" s="79"/>
      <c r="Y391" s="80"/>
      <c r="Z391" s="80"/>
      <c r="AA391" s="80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80"/>
      <c r="AM391" s="80"/>
      <c r="AN391" s="79"/>
      <c r="AO391" s="80"/>
      <c r="AP391" s="79"/>
      <c r="AQ391" s="80"/>
      <c r="AR391" s="79"/>
      <c r="AS391" s="80"/>
      <c r="AT391" s="80"/>
      <c r="AU391" s="79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79"/>
      <c r="BM391" s="66">
        <v>-1.5</v>
      </c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  <c r="BZ391" s="80"/>
      <c r="CA391" s="80"/>
      <c r="CB391" s="80"/>
      <c r="CC391" s="80"/>
      <c r="CD391" s="81">
        <f t="shared" si="26"/>
        <v>0</v>
      </c>
    </row>
    <row r="392" spans="1:82" ht="15" customHeight="1">
      <c r="A392" s="44" t="s">
        <v>147</v>
      </c>
      <c r="B392" s="45">
        <v>40190</v>
      </c>
      <c r="C392" s="46" t="s">
        <v>247</v>
      </c>
      <c r="D392" s="124" t="s">
        <v>445</v>
      </c>
      <c r="E392" s="66">
        <v>2.6</v>
      </c>
      <c r="F392" s="80"/>
      <c r="G392" s="79"/>
      <c r="H392" s="79"/>
      <c r="I392" s="79"/>
      <c r="J392" s="79"/>
      <c r="K392" s="80"/>
      <c r="L392" s="80"/>
      <c r="M392" s="80"/>
      <c r="N392" s="80"/>
      <c r="O392" s="80"/>
      <c r="P392" s="80"/>
      <c r="Q392" s="79"/>
      <c r="R392" s="80"/>
      <c r="S392" s="80"/>
      <c r="T392" s="79"/>
      <c r="U392" s="80"/>
      <c r="V392" s="79"/>
      <c r="W392" s="80"/>
      <c r="X392" s="79"/>
      <c r="Y392" s="80"/>
      <c r="Z392" s="80"/>
      <c r="AA392" s="80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80"/>
      <c r="AM392" s="80"/>
      <c r="AN392" s="79"/>
      <c r="AO392" s="80"/>
      <c r="AP392" s="79"/>
      <c r="AQ392" s="80"/>
      <c r="AR392" s="79"/>
      <c r="AS392" s="80"/>
      <c r="AT392" s="80"/>
      <c r="AU392" s="79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79"/>
      <c r="BM392" s="80"/>
      <c r="BN392" s="80"/>
      <c r="BO392" s="66">
        <v>2.2400000000000002</v>
      </c>
      <c r="BP392" s="66">
        <v>0.35999999999999988</v>
      </c>
      <c r="BQ392" s="80"/>
      <c r="BR392" s="80"/>
      <c r="BS392" s="80"/>
      <c r="BT392" s="80"/>
      <c r="BU392" s="80"/>
      <c r="BV392" s="80"/>
      <c r="BW392" s="80"/>
      <c r="BX392" s="80"/>
      <c r="BY392" s="80"/>
      <c r="BZ392" s="80"/>
      <c r="CA392" s="80"/>
      <c r="CB392" s="80"/>
      <c r="CC392" s="80"/>
      <c r="CD392" s="81">
        <f t="shared" si="26"/>
        <v>0</v>
      </c>
    </row>
    <row r="393" spans="1:82" ht="15" customHeight="1">
      <c r="A393" s="44" t="s">
        <v>147</v>
      </c>
      <c r="B393" s="45">
        <v>40190</v>
      </c>
      <c r="C393" s="46" t="s">
        <v>247</v>
      </c>
      <c r="D393" s="124" t="s">
        <v>445</v>
      </c>
      <c r="E393" s="66">
        <v>2.6</v>
      </c>
      <c r="F393" s="80"/>
      <c r="G393" s="79"/>
      <c r="H393" s="79"/>
      <c r="I393" s="79"/>
      <c r="J393" s="79"/>
      <c r="K393" s="80"/>
      <c r="L393" s="80"/>
      <c r="M393" s="80"/>
      <c r="N393" s="80"/>
      <c r="O393" s="80"/>
      <c r="P393" s="80"/>
      <c r="Q393" s="79"/>
      <c r="R393" s="80"/>
      <c r="S393" s="80"/>
      <c r="T393" s="79"/>
      <c r="U393" s="80"/>
      <c r="V393" s="79"/>
      <c r="W393" s="80"/>
      <c r="X393" s="79"/>
      <c r="Y393" s="80"/>
      <c r="Z393" s="80"/>
      <c r="AA393" s="80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80"/>
      <c r="AM393" s="80"/>
      <c r="AN393" s="79"/>
      <c r="AO393" s="80"/>
      <c r="AP393" s="79"/>
      <c r="AQ393" s="80"/>
      <c r="AR393" s="79"/>
      <c r="AS393" s="80"/>
      <c r="AT393" s="80"/>
      <c r="AU393" s="79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79"/>
      <c r="BM393" s="80"/>
      <c r="BN393" s="80"/>
      <c r="BO393" s="66">
        <v>2.2400000000000002</v>
      </c>
      <c r="BP393" s="66">
        <v>0.35999999999999988</v>
      </c>
      <c r="BQ393" s="80"/>
      <c r="BR393" s="80"/>
      <c r="BS393" s="80"/>
      <c r="BT393" s="80"/>
      <c r="BU393" s="80"/>
      <c r="BV393" s="80"/>
      <c r="BW393" s="80"/>
      <c r="BX393" s="80"/>
      <c r="BY393" s="80"/>
      <c r="BZ393" s="80"/>
      <c r="CA393" s="80"/>
      <c r="CB393" s="80"/>
      <c r="CC393" s="80"/>
      <c r="CD393" s="81">
        <f t="shared" si="26"/>
        <v>0</v>
      </c>
    </row>
    <row r="394" spans="1:82" ht="15" customHeight="1">
      <c r="A394" s="44" t="s">
        <v>147</v>
      </c>
      <c r="B394" s="45">
        <v>40191</v>
      </c>
      <c r="C394" s="115" t="s">
        <v>494</v>
      </c>
      <c r="D394" s="147" t="s">
        <v>483</v>
      </c>
      <c r="E394" s="66">
        <v>-18</v>
      </c>
      <c r="F394" s="80"/>
      <c r="G394" s="79"/>
      <c r="H394" s="79"/>
      <c r="I394" s="79"/>
      <c r="J394" s="79"/>
      <c r="K394" s="80"/>
      <c r="L394" s="80"/>
      <c r="M394" s="80"/>
      <c r="N394" s="80"/>
      <c r="O394" s="80"/>
      <c r="P394" s="80"/>
      <c r="Q394" s="79"/>
      <c r="R394" s="80"/>
      <c r="S394" s="80"/>
      <c r="T394" s="79"/>
      <c r="U394" s="80"/>
      <c r="V394" s="79"/>
      <c r="W394" s="80"/>
      <c r="X394" s="79"/>
      <c r="Y394" s="80"/>
      <c r="Z394" s="80"/>
      <c r="AA394" s="80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80"/>
      <c r="AM394" s="80"/>
      <c r="AN394" s="79"/>
      <c r="AO394" s="80"/>
      <c r="AP394" s="79"/>
      <c r="AQ394" s="80"/>
      <c r="AR394" s="79"/>
      <c r="AS394" s="80"/>
      <c r="AT394" s="80"/>
      <c r="AU394" s="79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79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66">
        <v>-18</v>
      </c>
      <c r="BY394" s="80"/>
      <c r="BZ394" s="80"/>
      <c r="CA394" s="80"/>
      <c r="CB394" s="80"/>
      <c r="CC394" s="80"/>
      <c r="CD394" s="81">
        <f t="shared" si="26"/>
        <v>0</v>
      </c>
    </row>
    <row r="395" spans="1:82" ht="15" customHeight="1">
      <c r="A395" s="44" t="s">
        <v>147</v>
      </c>
      <c r="B395" s="45">
        <v>40191</v>
      </c>
      <c r="C395" s="46" t="s">
        <v>119</v>
      </c>
      <c r="D395" s="124" t="s">
        <v>445</v>
      </c>
      <c r="E395" s="66">
        <v>-1.2</v>
      </c>
      <c r="F395" s="80"/>
      <c r="G395" s="79"/>
      <c r="H395" s="79"/>
      <c r="I395" s="79"/>
      <c r="J395" s="79"/>
      <c r="K395" s="80"/>
      <c r="L395" s="80"/>
      <c r="M395" s="80"/>
      <c r="N395" s="80"/>
      <c r="O395" s="80"/>
      <c r="P395" s="80"/>
      <c r="Q395" s="79"/>
      <c r="R395" s="80"/>
      <c r="S395" s="80"/>
      <c r="T395" s="79"/>
      <c r="U395" s="80"/>
      <c r="V395" s="79"/>
      <c r="W395" s="80"/>
      <c r="X395" s="79"/>
      <c r="Y395" s="80"/>
      <c r="Z395" s="80"/>
      <c r="AA395" s="80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80"/>
      <c r="AM395" s="80"/>
      <c r="AN395" s="79"/>
      <c r="AO395" s="80"/>
      <c r="AP395" s="79"/>
      <c r="AQ395" s="80"/>
      <c r="AR395" s="79"/>
      <c r="AS395" s="80"/>
      <c r="AT395" s="80"/>
      <c r="AU395" s="79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79"/>
      <c r="BM395" s="80"/>
      <c r="BN395" s="66">
        <v>-1.2</v>
      </c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  <c r="BZ395" s="80"/>
      <c r="CA395" s="80"/>
      <c r="CB395" s="80"/>
      <c r="CC395" s="80"/>
      <c r="CD395" s="81">
        <f t="shared" si="26"/>
        <v>0</v>
      </c>
    </row>
    <row r="396" spans="1:82" ht="15" customHeight="1">
      <c r="A396" s="44" t="s">
        <v>147</v>
      </c>
      <c r="B396" s="45">
        <v>40191</v>
      </c>
      <c r="C396" s="46" t="s">
        <v>129</v>
      </c>
      <c r="D396" s="124" t="s">
        <v>445</v>
      </c>
      <c r="E396" s="66">
        <v>-0.19</v>
      </c>
      <c r="F396" s="80"/>
      <c r="G396" s="79"/>
      <c r="H396" s="79"/>
      <c r="I396" s="79"/>
      <c r="J396" s="79"/>
      <c r="K396" s="80"/>
      <c r="L396" s="80"/>
      <c r="M396" s="80"/>
      <c r="N396" s="80"/>
      <c r="O396" s="80"/>
      <c r="P396" s="80"/>
      <c r="Q396" s="79"/>
      <c r="R396" s="80"/>
      <c r="S396" s="80"/>
      <c r="T396" s="79"/>
      <c r="U396" s="80"/>
      <c r="V396" s="79"/>
      <c r="W396" s="80"/>
      <c r="X396" s="79"/>
      <c r="Y396" s="80"/>
      <c r="Z396" s="80"/>
      <c r="AA396" s="80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80"/>
      <c r="AM396" s="80"/>
      <c r="AN396" s="79"/>
      <c r="AO396" s="80"/>
      <c r="AP396" s="79"/>
      <c r="AQ396" s="80"/>
      <c r="AR396" s="79"/>
      <c r="AS396" s="80"/>
      <c r="AT396" s="80"/>
      <c r="AU396" s="79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79"/>
      <c r="BM396" s="80"/>
      <c r="BN396" s="80"/>
      <c r="BO396" s="80"/>
      <c r="BP396" s="66">
        <v>-0.19</v>
      </c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1">
        <f t="shared" si="26"/>
        <v>0</v>
      </c>
    </row>
    <row r="397" spans="1:82" ht="15" customHeight="1">
      <c r="A397" s="44" t="s">
        <v>147</v>
      </c>
      <c r="B397" s="45">
        <v>40191</v>
      </c>
      <c r="C397" s="115" t="s">
        <v>494</v>
      </c>
      <c r="D397" s="147" t="s">
        <v>483</v>
      </c>
      <c r="E397" s="66">
        <v>-18</v>
      </c>
      <c r="F397" s="80"/>
      <c r="G397" s="79"/>
      <c r="H397" s="79"/>
      <c r="I397" s="79"/>
      <c r="J397" s="79"/>
      <c r="K397" s="80"/>
      <c r="L397" s="80"/>
      <c r="M397" s="80"/>
      <c r="N397" s="80"/>
      <c r="O397" s="80"/>
      <c r="P397" s="80"/>
      <c r="Q397" s="79"/>
      <c r="R397" s="80"/>
      <c r="S397" s="80"/>
      <c r="T397" s="79"/>
      <c r="U397" s="80"/>
      <c r="V397" s="79"/>
      <c r="W397" s="80"/>
      <c r="X397" s="79"/>
      <c r="Y397" s="80"/>
      <c r="Z397" s="80"/>
      <c r="AA397" s="80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80"/>
      <c r="AM397" s="80"/>
      <c r="AN397" s="79"/>
      <c r="AO397" s="80"/>
      <c r="AP397" s="79"/>
      <c r="AQ397" s="80"/>
      <c r="AR397" s="79"/>
      <c r="AS397" s="80"/>
      <c r="AT397" s="80"/>
      <c r="AU397" s="79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79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66">
        <v>-18</v>
      </c>
      <c r="BY397" s="80"/>
      <c r="BZ397" s="80"/>
      <c r="CA397" s="80"/>
      <c r="CB397" s="80"/>
      <c r="CC397" s="80"/>
      <c r="CD397" s="81">
        <f t="shared" si="26"/>
        <v>0</v>
      </c>
    </row>
    <row r="398" spans="1:82" ht="15" customHeight="1">
      <c r="A398" s="44" t="s">
        <v>147</v>
      </c>
      <c r="B398" s="45">
        <v>40191</v>
      </c>
      <c r="C398" s="46" t="s">
        <v>119</v>
      </c>
      <c r="D398" s="124" t="s">
        <v>445</v>
      </c>
      <c r="E398" s="66">
        <v>-1.2</v>
      </c>
      <c r="F398" s="80"/>
      <c r="G398" s="79"/>
      <c r="H398" s="79"/>
      <c r="I398" s="79"/>
      <c r="J398" s="79"/>
      <c r="K398" s="80"/>
      <c r="L398" s="80"/>
      <c r="M398" s="80"/>
      <c r="N398" s="80"/>
      <c r="O398" s="80"/>
      <c r="P398" s="80"/>
      <c r="Q398" s="79"/>
      <c r="R398" s="80"/>
      <c r="S398" s="80"/>
      <c r="T398" s="79"/>
      <c r="U398" s="80"/>
      <c r="V398" s="79"/>
      <c r="W398" s="80"/>
      <c r="X398" s="79"/>
      <c r="Y398" s="80"/>
      <c r="Z398" s="80"/>
      <c r="AA398" s="80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80"/>
      <c r="AM398" s="80"/>
      <c r="AN398" s="79"/>
      <c r="AO398" s="80"/>
      <c r="AP398" s="79"/>
      <c r="AQ398" s="80"/>
      <c r="AR398" s="79"/>
      <c r="AS398" s="80"/>
      <c r="AT398" s="80"/>
      <c r="AU398" s="79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79"/>
      <c r="BM398" s="80"/>
      <c r="BN398" s="66">
        <v>-1.2</v>
      </c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1">
        <f t="shared" si="26"/>
        <v>0</v>
      </c>
    </row>
    <row r="399" spans="1:82" ht="15" customHeight="1">
      <c r="A399" s="44" t="s">
        <v>147</v>
      </c>
      <c r="B399" s="45">
        <v>40191</v>
      </c>
      <c r="C399" s="46" t="s">
        <v>129</v>
      </c>
      <c r="D399" s="124" t="s">
        <v>445</v>
      </c>
      <c r="E399" s="66">
        <v>-0.19</v>
      </c>
      <c r="F399" s="80"/>
      <c r="G399" s="79"/>
      <c r="H399" s="79"/>
      <c r="I399" s="79"/>
      <c r="J399" s="79"/>
      <c r="K399" s="80"/>
      <c r="L399" s="80"/>
      <c r="M399" s="80"/>
      <c r="N399" s="80"/>
      <c r="O399" s="80"/>
      <c r="P399" s="80"/>
      <c r="Q399" s="79"/>
      <c r="R399" s="80"/>
      <c r="S399" s="80"/>
      <c r="T399" s="79"/>
      <c r="U399" s="80"/>
      <c r="V399" s="79"/>
      <c r="W399" s="80"/>
      <c r="X399" s="79"/>
      <c r="Y399" s="80"/>
      <c r="Z399" s="80"/>
      <c r="AA399" s="80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80"/>
      <c r="AM399" s="80"/>
      <c r="AN399" s="79"/>
      <c r="AO399" s="80"/>
      <c r="AP399" s="79"/>
      <c r="AQ399" s="80"/>
      <c r="AR399" s="79"/>
      <c r="AS399" s="80"/>
      <c r="AT399" s="80"/>
      <c r="AU399" s="79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79"/>
      <c r="BM399" s="80"/>
      <c r="BN399" s="80"/>
      <c r="BO399" s="80"/>
      <c r="BP399" s="66">
        <v>-0.19</v>
      </c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1">
        <f t="shared" si="26"/>
        <v>0</v>
      </c>
    </row>
    <row r="400" spans="1:82" ht="15" customHeight="1">
      <c r="A400" s="44" t="s">
        <v>147</v>
      </c>
      <c r="B400" s="45">
        <v>40191</v>
      </c>
      <c r="C400" s="46" t="s">
        <v>487</v>
      </c>
      <c r="D400" s="124"/>
      <c r="E400" s="66">
        <v>2000</v>
      </c>
      <c r="F400" s="66">
        <v>2000</v>
      </c>
      <c r="G400" s="79"/>
      <c r="H400" s="79"/>
      <c r="I400" s="79"/>
      <c r="J400" s="79"/>
      <c r="K400" s="80"/>
      <c r="L400" s="80"/>
      <c r="M400" s="80"/>
      <c r="N400" s="80"/>
      <c r="O400" s="80"/>
      <c r="P400" s="80"/>
      <c r="Q400" s="79"/>
      <c r="R400" s="80"/>
      <c r="S400" s="80"/>
      <c r="T400" s="79"/>
      <c r="U400" s="80"/>
      <c r="V400" s="79"/>
      <c r="W400" s="80"/>
      <c r="X400" s="79"/>
      <c r="Y400" s="80"/>
      <c r="Z400" s="80"/>
      <c r="AA400" s="80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80"/>
      <c r="AM400" s="80"/>
      <c r="AN400" s="79"/>
      <c r="AO400" s="80"/>
      <c r="AP400" s="79"/>
      <c r="AQ400" s="80"/>
      <c r="AR400" s="79"/>
      <c r="AS400" s="80"/>
      <c r="AT400" s="80"/>
      <c r="AU400" s="79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79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1">
        <f t="shared" si="26"/>
        <v>0</v>
      </c>
    </row>
    <row r="401" spans="1:82" ht="15" customHeight="1">
      <c r="A401" s="44" t="s">
        <v>147</v>
      </c>
      <c r="B401" s="45">
        <v>40191</v>
      </c>
      <c r="C401" s="46" t="s">
        <v>120</v>
      </c>
      <c r="D401" s="124"/>
      <c r="E401" s="66">
        <v>-25.66</v>
      </c>
      <c r="F401" s="80"/>
      <c r="G401" s="79"/>
      <c r="H401" s="79"/>
      <c r="I401" s="79"/>
      <c r="J401" s="79"/>
      <c r="K401" s="80"/>
      <c r="L401" s="80"/>
      <c r="M401" s="80"/>
      <c r="N401" s="80"/>
      <c r="O401" s="80"/>
      <c r="P401" s="80"/>
      <c r="Q401" s="79"/>
      <c r="R401" s="80"/>
      <c r="S401" s="80"/>
      <c r="T401" s="79"/>
      <c r="U401" s="80"/>
      <c r="V401" s="79"/>
      <c r="W401" s="80"/>
      <c r="X401" s="79"/>
      <c r="Y401" s="80"/>
      <c r="Z401" s="80"/>
      <c r="AA401" s="80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80"/>
      <c r="AM401" s="80"/>
      <c r="AN401" s="79"/>
      <c r="AO401" s="80"/>
      <c r="AP401" s="79"/>
      <c r="AQ401" s="80"/>
      <c r="AR401" s="79"/>
      <c r="AS401" s="80"/>
      <c r="AT401" s="80"/>
      <c r="AU401" s="79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79"/>
      <c r="BM401" s="80"/>
      <c r="BN401" s="80"/>
      <c r="BO401" s="80"/>
      <c r="BP401" s="80"/>
      <c r="BQ401" s="80"/>
      <c r="BR401" s="80"/>
      <c r="BS401" s="66">
        <v>-25.66</v>
      </c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1">
        <f t="shared" si="26"/>
        <v>0</v>
      </c>
    </row>
    <row r="402" spans="1:82" ht="15" customHeight="1">
      <c r="A402" s="44" t="s">
        <v>147</v>
      </c>
      <c r="B402" s="45">
        <v>40191</v>
      </c>
      <c r="C402" s="46" t="s">
        <v>210</v>
      </c>
      <c r="D402" s="124"/>
      <c r="E402" s="66">
        <v>39.520000000000003</v>
      </c>
      <c r="F402" s="80"/>
      <c r="G402" s="79"/>
      <c r="H402" s="79"/>
      <c r="I402" s="79"/>
      <c r="J402" s="79"/>
      <c r="K402" s="80"/>
      <c r="L402" s="80"/>
      <c r="M402" s="80"/>
      <c r="N402" s="80"/>
      <c r="O402" s="80"/>
      <c r="P402" s="80"/>
      <c r="Q402" s="79"/>
      <c r="R402" s="80"/>
      <c r="S402" s="80"/>
      <c r="T402" s="79"/>
      <c r="U402" s="80"/>
      <c r="V402" s="79"/>
      <c r="W402" s="80"/>
      <c r="X402" s="79"/>
      <c r="Y402" s="80"/>
      <c r="Z402" s="80"/>
      <c r="AA402" s="80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80"/>
      <c r="AM402" s="80"/>
      <c r="AN402" s="79"/>
      <c r="AO402" s="80"/>
      <c r="AP402" s="79"/>
      <c r="AQ402" s="80"/>
      <c r="AR402" s="79"/>
      <c r="AS402" s="80"/>
      <c r="AT402" s="80"/>
      <c r="AU402" s="79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79"/>
      <c r="BM402" s="80"/>
      <c r="BN402" s="66">
        <v>2.4</v>
      </c>
      <c r="BO402" s="66">
        <v>0.64</v>
      </c>
      <c r="BP402" s="66">
        <v>0.48</v>
      </c>
      <c r="BQ402" s="80"/>
      <c r="BR402" s="80"/>
      <c r="BS402" s="80"/>
      <c r="BT402" s="80"/>
      <c r="BU402" s="80"/>
      <c r="BV402" s="80"/>
      <c r="BW402" s="80"/>
      <c r="BX402" s="66">
        <v>36</v>
      </c>
      <c r="BY402" s="80"/>
      <c r="BZ402" s="80"/>
      <c r="CA402" s="66">
        <v>39.520000000000003</v>
      </c>
      <c r="CB402" s="80"/>
      <c r="CC402" s="80"/>
      <c r="CD402" s="81">
        <f t="shared" si="26"/>
        <v>0</v>
      </c>
    </row>
    <row r="403" spans="1:82" ht="15" customHeight="1">
      <c r="A403" s="44" t="s">
        <v>147</v>
      </c>
      <c r="B403" s="45">
        <v>40191</v>
      </c>
      <c r="C403" s="46" t="s">
        <v>207</v>
      </c>
      <c r="D403" s="124"/>
      <c r="E403" s="66">
        <v>25</v>
      </c>
      <c r="F403" s="80"/>
      <c r="G403" s="79"/>
      <c r="H403" s="79"/>
      <c r="I403" s="79"/>
      <c r="J403" s="79"/>
      <c r="K403" s="80"/>
      <c r="L403" s="80"/>
      <c r="M403" s="80"/>
      <c r="N403" s="80"/>
      <c r="O403" s="81"/>
      <c r="P403" s="80"/>
      <c r="Q403" s="79"/>
      <c r="R403" s="80"/>
      <c r="S403" s="80"/>
      <c r="T403" s="79"/>
      <c r="U403" s="80"/>
      <c r="V403" s="79"/>
      <c r="W403" s="80"/>
      <c r="X403" s="79"/>
      <c r="Y403" s="80"/>
      <c r="Z403" s="80"/>
      <c r="AA403" s="80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80"/>
      <c r="AM403" s="80"/>
      <c r="AN403" s="79"/>
      <c r="AO403" s="80"/>
      <c r="AP403" s="79"/>
      <c r="AQ403" s="80"/>
      <c r="AR403" s="79"/>
      <c r="AS403" s="80"/>
      <c r="AT403" s="80"/>
      <c r="AU403" s="79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79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66">
        <v>25</v>
      </c>
      <c r="BY403" s="80"/>
      <c r="BZ403" s="80"/>
      <c r="CA403" s="66">
        <v>25</v>
      </c>
      <c r="CB403" s="80"/>
      <c r="CC403" s="80"/>
      <c r="CD403" s="81">
        <f t="shared" si="26"/>
        <v>0</v>
      </c>
    </row>
    <row r="404" spans="1:82" ht="15" customHeight="1">
      <c r="A404" s="52" t="s">
        <v>146</v>
      </c>
      <c r="B404" s="45">
        <v>40191</v>
      </c>
      <c r="C404" s="46" t="s">
        <v>330</v>
      </c>
      <c r="D404" s="124" t="s">
        <v>331</v>
      </c>
      <c r="E404" s="66">
        <v>-178.2</v>
      </c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79"/>
      <c r="W404" s="80"/>
      <c r="X404" s="79"/>
      <c r="Y404" s="80"/>
      <c r="Z404" s="80"/>
      <c r="AA404" s="80"/>
      <c r="AB404" s="79"/>
      <c r="AC404" s="79"/>
      <c r="AD404" s="79"/>
      <c r="AE404" s="79"/>
      <c r="AF404" s="79"/>
      <c r="AG404" s="80"/>
      <c r="AH404" s="79"/>
      <c r="AI404" s="79"/>
      <c r="AJ404" s="79"/>
      <c r="AK404" s="80"/>
      <c r="AL404" s="80"/>
      <c r="AM404" s="80"/>
      <c r="AN404" s="79"/>
      <c r="AO404" s="80"/>
      <c r="AP404" s="79"/>
      <c r="AQ404" s="66">
        <v>-178.2</v>
      </c>
      <c r="AR404" s="80"/>
      <c r="AS404" s="80"/>
      <c r="AT404" s="80"/>
      <c r="AU404" s="79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79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66">
        <v>-178.2</v>
      </c>
      <c r="CC404" s="80"/>
      <c r="CD404" s="81">
        <f t="shared" si="26"/>
        <v>0</v>
      </c>
    </row>
    <row r="405" spans="1:82" ht="15" customHeight="1">
      <c r="A405" s="44" t="s">
        <v>147</v>
      </c>
      <c r="B405" s="45">
        <v>40192</v>
      </c>
      <c r="C405" s="115" t="s">
        <v>494</v>
      </c>
      <c r="D405" s="147" t="s">
        <v>483</v>
      </c>
      <c r="E405" s="66">
        <v>-73</v>
      </c>
      <c r="F405" s="80"/>
      <c r="G405" s="79"/>
      <c r="H405" s="79"/>
      <c r="I405" s="79"/>
      <c r="J405" s="79"/>
      <c r="K405" s="80"/>
      <c r="L405" s="80"/>
      <c r="M405" s="80"/>
      <c r="N405" s="80"/>
      <c r="O405" s="80"/>
      <c r="P405" s="80"/>
      <c r="Q405" s="79"/>
      <c r="R405" s="80"/>
      <c r="S405" s="80"/>
      <c r="T405" s="79"/>
      <c r="U405" s="80"/>
      <c r="V405" s="79"/>
      <c r="W405" s="80"/>
      <c r="X405" s="79"/>
      <c r="Y405" s="80"/>
      <c r="Z405" s="80"/>
      <c r="AA405" s="80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80"/>
      <c r="AM405" s="80"/>
      <c r="AN405" s="79"/>
      <c r="AO405" s="80"/>
      <c r="AP405" s="79"/>
      <c r="AQ405" s="80"/>
      <c r="AR405" s="79"/>
      <c r="AS405" s="80"/>
      <c r="AT405" s="80"/>
      <c r="AU405" s="79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79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66">
        <v>-73</v>
      </c>
      <c r="BY405" s="80"/>
      <c r="BZ405" s="80"/>
      <c r="CA405" s="80"/>
      <c r="CB405" s="80"/>
      <c r="CC405" s="80"/>
      <c r="CD405" s="81">
        <f t="shared" si="26"/>
        <v>0</v>
      </c>
    </row>
    <row r="406" spans="1:82" ht="15" customHeight="1">
      <c r="A406" s="44" t="s">
        <v>147</v>
      </c>
      <c r="B406" s="45">
        <v>40192</v>
      </c>
      <c r="C406" s="46" t="s">
        <v>119</v>
      </c>
      <c r="D406" s="124" t="s">
        <v>445</v>
      </c>
      <c r="E406" s="66">
        <v>-2.4</v>
      </c>
      <c r="F406" s="80"/>
      <c r="G406" s="79"/>
      <c r="H406" s="79"/>
      <c r="I406" s="79"/>
      <c r="J406" s="79"/>
      <c r="K406" s="80"/>
      <c r="L406" s="80"/>
      <c r="M406" s="80"/>
      <c r="N406" s="80"/>
      <c r="O406" s="80"/>
      <c r="P406" s="80"/>
      <c r="Q406" s="79"/>
      <c r="R406" s="80"/>
      <c r="S406" s="80"/>
      <c r="T406" s="79"/>
      <c r="U406" s="80"/>
      <c r="V406" s="79"/>
      <c r="W406" s="80"/>
      <c r="X406" s="79"/>
      <c r="Y406" s="80"/>
      <c r="Z406" s="80"/>
      <c r="AA406" s="80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80"/>
      <c r="AM406" s="80"/>
      <c r="AN406" s="79"/>
      <c r="AO406" s="80"/>
      <c r="AP406" s="79"/>
      <c r="AQ406" s="80"/>
      <c r="AR406" s="79"/>
      <c r="AS406" s="80"/>
      <c r="AT406" s="80"/>
      <c r="AU406" s="79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79"/>
      <c r="BM406" s="80"/>
      <c r="BN406" s="66">
        <v>-2.4</v>
      </c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  <c r="BZ406" s="80"/>
      <c r="CA406" s="80"/>
      <c r="CB406" s="80"/>
      <c r="CC406" s="80"/>
      <c r="CD406" s="81">
        <f t="shared" si="26"/>
        <v>0</v>
      </c>
    </row>
    <row r="407" spans="1:82" ht="15" customHeight="1">
      <c r="A407" s="44" t="s">
        <v>147</v>
      </c>
      <c r="B407" s="45">
        <v>40192</v>
      </c>
      <c r="C407" s="46" t="s">
        <v>129</v>
      </c>
      <c r="D407" s="124" t="s">
        <v>445</v>
      </c>
      <c r="E407" s="66">
        <v>-0.49</v>
      </c>
      <c r="F407" s="80"/>
      <c r="G407" s="79"/>
      <c r="H407" s="79"/>
      <c r="I407" s="79"/>
      <c r="J407" s="79"/>
      <c r="K407" s="80"/>
      <c r="L407" s="80"/>
      <c r="M407" s="80"/>
      <c r="N407" s="80"/>
      <c r="O407" s="80"/>
      <c r="P407" s="80"/>
      <c r="Q407" s="79"/>
      <c r="R407" s="80"/>
      <c r="S407" s="80"/>
      <c r="T407" s="79"/>
      <c r="U407" s="80"/>
      <c r="V407" s="79"/>
      <c r="W407" s="80"/>
      <c r="X407" s="79"/>
      <c r="Y407" s="80"/>
      <c r="Z407" s="80"/>
      <c r="AA407" s="80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80"/>
      <c r="AM407" s="80"/>
      <c r="AN407" s="79"/>
      <c r="AO407" s="80"/>
      <c r="AP407" s="79"/>
      <c r="AQ407" s="80"/>
      <c r="AR407" s="79"/>
      <c r="AS407" s="80"/>
      <c r="AT407" s="80"/>
      <c r="AU407" s="79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79"/>
      <c r="BM407" s="80"/>
      <c r="BN407" s="80"/>
      <c r="BO407" s="80"/>
      <c r="BP407" s="66">
        <v>-0.49</v>
      </c>
      <c r="BQ407" s="80"/>
      <c r="BR407" s="80"/>
      <c r="BS407" s="80"/>
      <c r="BT407" s="80"/>
      <c r="BU407" s="80"/>
      <c r="BV407" s="80"/>
      <c r="BW407" s="80"/>
      <c r="BX407" s="80"/>
      <c r="BY407" s="80"/>
      <c r="BZ407" s="80"/>
      <c r="CA407" s="80"/>
      <c r="CB407" s="80"/>
      <c r="CC407" s="80"/>
      <c r="CD407" s="81">
        <f t="shared" si="26"/>
        <v>0</v>
      </c>
    </row>
    <row r="408" spans="1:82" ht="15" customHeight="1">
      <c r="A408" s="44" t="s">
        <v>147</v>
      </c>
      <c r="B408" s="45">
        <v>40192</v>
      </c>
      <c r="C408" s="46" t="s">
        <v>17</v>
      </c>
      <c r="D408" s="124" t="s">
        <v>445</v>
      </c>
      <c r="E408" s="66">
        <v>-0.64</v>
      </c>
      <c r="F408" s="80"/>
      <c r="G408" s="79"/>
      <c r="H408" s="79"/>
      <c r="I408" s="79"/>
      <c r="J408" s="79"/>
      <c r="K408" s="80"/>
      <c r="L408" s="80"/>
      <c r="M408" s="80"/>
      <c r="N408" s="80"/>
      <c r="O408" s="80"/>
      <c r="P408" s="80"/>
      <c r="Q408" s="79"/>
      <c r="R408" s="80"/>
      <c r="S408" s="80"/>
      <c r="T408" s="79"/>
      <c r="U408" s="80"/>
      <c r="V408" s="79"/>
      <c r="W408" s="80"/>
      <c r="X408" s="79"/>
      <c r="Y408" s="80"/>
      <c r="Z408" s="80"/>
      <c r="AA408" s="80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80"/>
      <c r="AM408" s="80"/>
      <c r="AN408" s="79"/>
      <c r="AO408" s="80"/>
      <c r="AP408" s="79"/>
      <c r="AQ408" s="80"/>
      <c r="AR408" s="79"/>
      <c r="AS408" s="80"/>
      <c r="AT408" s="80"/>
      <c r="AU408" s="79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79"/>
      <c r="BM408" s="80"/>
      <c r="BN408" s="80"/>
      <c r="BO408" s="66">
        <v>-0.64</v>
      </c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  <c r="BZ408" s="80"/>
      <c r="CA408" s="80"/>
      <c r="CB408" s="80"/>
      <c r="CC408" s="80"/>
      <c r="CD408" s="81">
        <f t="shared" si="26"/>
        <v>0</v>
      </c>
    </row>
    <row r="409" spans="1:82" ht="15" customHeight="1">
      <c r="A409" s="44" t="s">
        <v>147</v>
      </c>
      <c r="B409" s="45">
        <v>40192</v>
      </c>
      <c r="C409" s="115" t="s">
        <v>494</v>
      </c>
      <c r="D409" s="147" t="s">
        <v>483</v>
      </c>
      <c r="E409" s="66">
        <v>-18</v>
      </c>
      <c r="F409" s="80"/>
      <c r="G409" s="79"/>
      <c r="H409" s="79"/>
      <c r="I409" s="79"/>
      <c r="J409" s="79"/>
      <c r="K409" s="80"/>
      <c r="L409" s="80"/>
      <c r="M409" s="80"/>
      <c r="N409" s="80"/>
      <c r="O409" s="80"/>
      <c r="P409" s="80"/>
      <c r="Q409" s="79"/>
      <c r="R409" s="80"/>
      <c r="S409" s="80"/>
      <c r="T409" s="79"/>
      <c r="U409" s="80"/>
      <c r="V409" s="79"/>
      <c r="W409" s="80"/>
      <c r="X409" s="79"/>
      <c r="Y409" s="80"/>
      <c r="Z409" s="80"/>
      <c r="AA409" s="80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80"/>
      <c r="AM409" s="80"/>
      <c r="AN409" s="79"/>
      <c r="AO409" s="80"/>
      <c r="AP409" s="79"/>
      <c r="AQ409" s="80"/>
      <c r="AR409" s="79"/>
      <c r="AS409" s="80"/>
      <c r="AT409" s="80"/>
      <c r="AU409" s="79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79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66">
        <v>-18</v>
      </c>
      <c r="BY409" s="80"/>
      <c r="BZ409" s="80"/>
      <c r="CA409" s="80"/>
      <c r="CB409" s="80"/>
      <c r="CC409" s="80"/>
      <c r="CD409" s="81">
        <f t="shared" si="26"/>
        <v>0</v>
      </c>
    </row>
    <row r="410" spans="1:82" ht="15" customHeight="1">
      <c r="A410" s="44" t="s">
        <v>147</v>
      </c>
      <c r="B410" s="45">
        <v>40192</v>
      </c>
      <c r="C410" s="46" t="s">
        <v>119</v>
      </c>
      <c r="D410" s="124" t="s">
        <v>445</v>
      </c>
      <c r="E410" s="66">
        <v>-1.2</v>
      </c>
      <c r="F410" s="80"/>
      <c r="G410" s="79"/>
      <c r="H410" s="79"/>
      <c r="I410" s="79"/>
      <c r="J410" s="79"/>
      <c r="K410" s="80"/>
      <c r="L410" s="80"/>
      <c r="M410" s="80"/>
      <c r="N410" s="80"/>
      <c r="O410" s="80"/>
      <c r="P410" s="80"/>
      <c r="Q410" s="79"/>
      <c r="R410" s="80"/>
      <c r="S410" s="80"/>
      <c r="T410" s="79"/>
      <c r="U410" s="80"/>
      <c r="V410" s="79"/>
      <c r="W410" s="80"/>
      <c r="X410" s="79"/>
      <c r="Y410" s="80"/>
      <c r="Z410" s="80"/>
      <c r="AA410" s="80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80"/>
      <c r="AM410" s="80"/>
      <c r="AN410" s="79"/>
      <c r="AO410" s="80"/>
      <c r="AP410" s="79"/>
      <c r="AQ410" s="80"/>
      <c r="AR410" s="79"/>
      <c r="AS410" s="80"/>
      <c r="AT410" s="80"/>
      <c r="AU410" s="79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79"/>
      <c r="BM410" s="80"/>
      <c r="BN410" s="66">
        <v>-1.2</v>
      </c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  <c r="BZ410" s="80"/>
      <c r="CA410" s="80"/>
      <c r="CB410" s="80"/>
      <c r="CC410" s="80"/>
      <c r="CD410" s="81">
        <f t="shared" si="26"/>
        <v>0</v>
      </c>
    </row>
    <row r="411" spans="1:82" ht="15" customHeight="1">
      <c r="A411" s="44" t="s">
        <v>147</v>
      </c>
      <c r="B411" s="45">
        <v>40192</v>
      </c>
      <c r="C411" s="46" t="s">
        <v>129</v>
      </c>
      <c r="D411" s="124" t="s">
        <v>445</v>
      </c>
      <c r="E411" s="66">
        <v>-0.24</v>
      </c>
      <c r="F411" s="80"/>
      <c r="G411" s="79"/>
      <c r="H411" s="79"/>
      <c r="I411" s="79"/>
      <c r="J411" s="79"/>
      <c r="K411" s="80"/>
      <c r="L411" s="80"/>
      <c r="M411" s="80"/>
      <c r="N411" s="80"/>
      <c r="O411" s="80"/>
      <c r="P411" s="80"/>
      <c r="Q411" s="79"/>
      <c r="R411" s="80"/>
      <c r="S411" s="80"/>
      <c r="T411" s="79"/>
      <c r="U411" s="80"/>
      <c r="V411" s="79"/>
      <c r="W411" s="80"/>
      <c r="X411" s="79"/>
      <c r="Y411" s="80"/>
      <c r="Z411" s="80"/>
      <c r="AA411" s="80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80"/>
      <c r="AM411" s="80"/>
      <c r="AN411" s="79"/>
      <c r="AO411" s="80"/>
      <c r="AP411" s="79"/>
      <c r="AQ411" s="80"/>
      <c r="AR411" s="79"/>
      <c r="AS411" s="80"/>
      <c r="AT411" s="80"/>
      <c r="AU411" s="79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79"/>
      <c r="BM411" s="80"/>
      <c r="BN411" s="80"/>
      <c r="BO411" s="80"/>
      <c r="BP411" s="66">
        <v>-0.24</v>
      </c>
      <c r="BQ411" s="80"/>
      <c r="BR411" s="80"/>
      <c r="BS411" s="80"/>
      <c r="BT411" s="80"/>
      <c r="BU411" s="80"/>
      <c r="BV411" s="80"/>
      <c r="BW411" s="80"/>
      <c r="BX411" s="80"/>
      <c r="BY411" s="80"/>
      <c r="BZ411" s="80"/>
      <c r="CA411" s="80"/>
      <c r="CB411" s="80"/>
      <c r="CC411" s="80"/>
      <c r="CD411" s="81">
        <f t="shared" si="26"/>
        <v>0</v>
      </c>
    </row>
    <row r="412" spans="1:82" ht="15" customHeight="1">
      <c r="A412" s="44" t="s">
        <v>147</v>
      </c>
      <c r="B412" s="45">
        <v>40192</v>
      </c>
      <c r="C412" s="46" t="s">
        <v>17</v>
      </c>
      <c r="D412" s="124" t="s">
        <v>445</v>
      </c>
      <c r="E412" s="66">
        <v>-0.32</v>
      </c>
      <c r="F412" s="80"/>
      <c r="G412" s="79"/>
      <c r="H412" s="79"/>
      <c r="I412" s="79"/>
      <c r="J412" s="79"/>
      <c r="K412" s="80"/>
      <c r="L412" s="80"/>
      <c r="M412" s="80"/>
      <c r="N412" s="80"/>
      <c r="O412" s="80"/>
      <c r="P412" s="80"/>
      <c r="Q412" s="79"/>
      <c r="R412" s="80"/>
      <c r="S412" s="80"/>
      <c r="T412" s="79"/>
      <c r="U412" s="80"/>
      <c r="V412" s="79"/>
      <c r="W412" s="80"/>
      <c r="X412" s="79"/>
      <c r="Y412" s="80"/>
      <c r="Z412" s="80"/>
      <c r="AA412" s="80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80"/>
      <c r="AM412" s="80"/>
      <c r="AN412" s="79"/>
      <c r="AO412" s="80"/>
      <c r="AP412" s="79"/>
      <c r="AQ412" s="80"/>
      <c r="AR412" s="79"/>
      <c r="AS412" s="80"/>
      <c r="AT412" s="80"/>
      <c r="AU412" s="79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79"/>
      <c r="BM412" s="80"/>
      <c r="BN412" s="80"/>
      <c r="BO412" s="66">
        <v>-0.32</v>
      </c>
      <c r="BP412" s="80"/>
      <c r="BQ412" s="80"/>
      <c r="BR412" s="80"/>
      <c r="BS412" s="80"/>
      <c r="BT412" s="80"/>
      <c r="BU412" s="80"/>
      <c r="BV412" s="80"/>
      <c r="BW412" s="80"/>
      <c r="BX412" s="80"/>
      <c r="BY412" s="80"/>
      <c r="BZ412" s="80"/>
      <c r="CA412" s="80"/>
      <c r="CB412" s="80"/>
      <c r="CC412" s="80"/>
      <c r="CD412" s="81">
        <f t="shared" si="26"/>
        <v>0</v>
      </c>
    </row>
    <row r="413" spans="1:82" ht="15" customHeight="1">
      <c r="A413" s="44" t="s">
        <v>147</v>
      </c>
      <c r="B413" s="45">
        <v>40193</v>
      </c>
      <c r="C413" s="46" t="s">
        <v>494</v>
      </c>
      <c r="D413" s="147" t="s">
        <v>483</v>
      </c>
      <c r="E413" s="66">
        <v>-18</v>
      </c>
      <c r="F413" s="80"/>
      <c r="G413" s="79"/>
      <c r="H413" s="79"/>
      <c r="I413" s="79"/>
      <c r="J413" s="79"/>
      <c r="K413" s="80"/>
      <c r="L413" s="80"/>
      <c r="M413" s="80"/>
      <c r="N413" s="80"/>
      <c r="O413" s="80"/>
      <c r="P413" s="80"/>
      <c r="Q413" s="79"/>
      <c r="R413" s="80"/>
      <c r="S413" s="80"/>
      <c r="T413" s="79"/>
      <c r="U413" s="80"/>
      <c r="V413" s="79"/>
      <c r="W413" s="80"/>
      <c r="X413" s="79"/>
      <c r="Y413" s="80"/>
      <c r="Z413" s="80"/>
      <c r="AA413" s="80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80"/>
      <c r="AM413" s="80"/>
      <c r="AN413" s="79"/>
      <c r="AO413" s="80"/>
      <c r="AP413" s="79"/>
      <c r="AQ413" s="80"/>
      <c r="AR413" s="79"/>
      <c r="AS413" s="80"/>
      <c r="AT413" s="80"/>
      <c r="AU413" s="79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79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  <c r="BW413" s="80"/>
      <c r="BX413" s="66">
        <v>-18</v>
      </c>
      <c r="BY413" s="80"/>
      <c r="BZ413" s="80"/>
      <c r="CA413" s="80"/>
      <c r="CB413" s="80"/>
      <c r="CC413" s="80"/>
      <c r="CD413" s="81">
        <f t="shared" si="26"/>
        <v>0</v>
      </c>
    </row>
    <row r="414" spans="1:82" ht="15" customHeight="1">
      <c r="A414" s="44" t="s">
        <v>147</v>
      </c>
      <c r="B414" s="45">
        <v>40193</v>
      </c>
      <c r="C414" s="46" t="s">
        <v>119</v>
      </c>
      <c r="D414" s="124" t="s">
        <v>445</v>
      </c>
      <c r="E414" s="66">
        <v>-1.2</v>
      </c>
      <c r="F414" s="80"/>
      <c r="G414" s="79"/>
      <c r="H414" s="79"/>
      <c r="I414" s="79"/>
      <c r="J414" s="79"/>
      <c r="K414" s="80"/>
      <c r="L414" s="80"/>
      <c r="M414" s="80"/>
      <c r="N414" s="80"/>
      <c r="O414" s="80"/>
      <c r="P414" s="80"/>
      <c r="Q414" s="79"/>
      <c r="R414" s="80"/>
      <c r="S414" s="80"/>
      <c r="T414" s="79"/>
      <c r="U414" s="80"/>
      <c r="V414" s="79"/>
      <c r="W414" s="80"/>
      <c r="X414" s="79"/>
      <c r="Y414" s="80"/>
      <c r="Z414" s="80"/>
      <c r="AA414" s="80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80"/>
      <c r="AM414" s="80"/>
      <c r="AN414" s="79"/>
      <c r="AO414" s="80"/>
      <c r="AP414" s="79"/>
      <c r="AQ414" s="80"/>
      <c r="AR414" s="79"/>
      <c r="AS414" s="80"/>
      <c r="AT414" s="80"/>
      <c r="AU414" s="79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79"/>
      <c r="BM414" s="80"/>
      <c r="BN414" s="66">
        <v>-1.2</v>
      </c>
      <c r="BO414" s="80"/>
      <c r="BP414" s="80"/>
      <c r="BQ414" s="80"/>
      <c r="BR414" s="80"/>
      <c r="BS414" s="80"/>
      <c r="BT414" s="80"/>
      <c r="BU414" s="80"/>
      <c r="BV414" s="80"/>
      <c r="BW414" s="80"/>
      <c r="BX414" s="80"/>
      <c r="BY414" s="80"/>
      <c r="BZ414" s="80"/>
      <c r="CA414" s="80"/>
      <c r="CB414" s="80"/>
      <c r="CC414" s="80"/>
      <c r="CD414" s="81">
        <f t="shared" si="26"/>
        <v>0</v>
      </c>
    </row>
    <row r="415" spans="1:82" ht="15" customHeight="1">
      <c r="A415" s="44" t="s">
        <v>147</v>
      </c>
      <c r="B415" s="45">
        <v>40193</v>
      </c>
      <c r="C415" s="46" t="s">
        <v>129</v>
      </c>
      <c r="D415" s="124" t="s">
        <v>445</v>
      </c>
      <c r="E415" s="66">
        <v>-0.24</v>
      </c>
      <c r="F415" s="80"/>
      <c r="G415" s="79"/>
      <c r="H415" s="79"/>
      <c r="I415" s="79"/>
      <c r="J415" s="79"/>
      <c r="K415" s="80"/>
      <c r="L415" s="80"/>
      <c r="M415" s="80"/>
      <c r="N415" s="80"/>
      <c r="O415" s="80"/>
      <c r="P415" s="80"/>
      <c r="Q415" s="79"/>
      <c r="R415" s="80"/>
      <c r="S415" s="80"/>
      <c r="T415" s="79"/>
      <c r="U415" s="80"/>
      <c r="V415" s="79"/>
      <c r="W415" s="80"/>
      <c r="X415" s="79"/>
      <c r="Y415" s="80"/>
      <c r="Z415" s="80"/>
      <c r="AA415" s="80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80"/>
      <c r="AM415" s="80"/>
      <c r="AN415" s="79"/>
      <c r="AO415" s="80"/>
      <c r="AP415" s="79"/>
      <c r="AQ415" s="80"/>
      <c r="AR415" s="79"/>
      <c r="AS415" s="80"/>
      <c r="AT415" s="80"/>
      <c r="AU415" s="79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79"/>
      <c r="BM415" s="80"/>
      <c r="BN415" s="80"/>
      <c r="BO415" s="80"/>
      <c r="BP415" s="66">
        <v>-0.24</v>
      </c>
      <c r="BQ415" s="80"/>
      <c r="BR415" s="80"/>
      <c r="BS415" s="80"/>
      <c r="BT415" s="80"/>
      <c r="BU415" s="80"/>
      <c r="BV415" s="80"/>
      <c r="BW415" s="80"/>
      <c r="BX415" s="80"/>
      <c r="BY415" s="80"/>
      <c r="BZ415" s="80"/>
      <c r="CA415" s="80"/>
      <c r="CB415" s="80"/>
      <c r="CC415" s="80"/>
      <c r="CD415" s="81">
        <f t="shared" si="26"/>
        <v>0</v>
      </c>
    </row>
    <row r="416" spans="1:82" ht="15" customHeight="1">
      <c r="A416" s="44" t="s">
        <v>147</v>
      </c>
      <c r="B416" s="45">
        <v>40193</v>
      </c>
      <c r="C416" s="46" t="s">
        <v>17</v>
      </c>
      <c r="D416" s="124" t="s">
        <v>445</v>
      </c>
      <c r="E416" s="66">
        <v>-0.32</v>
      </c>
      <c r="F416" s="80"/>
      <c r="G416" s="79"/>
      <c r="H416" s="79"/>
      <c r="I416" s="79"/>
      <c r="J416" s="79"/>
      <c r="K416" s="80"/>
      <c r="L416" s="80"/>
      <c r="M416" s="80"/>
      <c r="N416" s="80"/>
      <c r="O416" s="80"/>
      <c r="P416" s="80"/>
      <c r="Q416" s="79"/>
      <c r="R416" s="80"/>
      <c r="S416" s="80"/>
      <c r="T416" s="79"/>
      <c r="U416" s="80"/>
      <c r="V416" s="79"/>
      <c r="W416" s="80"/>
      <c r="X416" s="79"/>
      <c r="Y416" s="80"/>
      <c r="Z416" s="80"/>
      <c r="AA416" s="80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80"/>
      <c r="AM416" s="80"/>
      <c r="AN416" s="79"/>
      <c r="AO416" s="80"/>
      <c r="AP416" s="79"/>
      <c r="AQ416" s="80"/>
      <c r="AR416" s="79"/>
      <c r="AS416" s="80"/>
      <c r="AT416" s="80"/>
      <c r="AU416" s="79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79"/>
      <c r="BM416" s="80"/>
      <c r="BN416" s="80"/>
      <c r="BO416" s="66">
        <v>-0.32</v>
      </c>
      <c r="BP416" s="80"/>
      <c r="BQ416" s="80"/>
      <c r="BR416" s="80"/>
      <c r="BS416" s="80"/>
      <c r="BT416" s="80"/>
      <c r="BU416" s="80"/>
      <c r="BV416" s="80"/>
      <c r="BW416" s="80"/>
      <c r="BX416" s="80"/>
      <c r="BY416" s="80"/>
      <c r="BZ416" s="80"/>
      <c r="CA416" s="80"/>
      <c r="CB416" s="80"/>
      <c r="CC416" s="80"/>
      <c r="CD416" s="81">
        <f t="shared" si="26"/>
        <v>0</v>
      </c>
    </row>
    <row r="417" spans="1:82" ht="15" customHeight="1">
      <c r="A417" s="44" t="s">
        <v>147</v>
      </c>
      <c r="B417" s="45">
        <v>40193</v>
      </c>
      <c r="C417" s="46" t="s">
        <v>479</v>
      </c>
      <c r="D417" s="124"/>
      <c r="E417" s="66">
        <v>980</v>
      </c>
      <c r="F417" s="81"/>
      <c r="G417" s="79"/>
      <c r="H417" s="66">
        <v>980</v>
      </c>
      <c r="I417" s="79"/>
      <c r="J417" s="79"/>
      <c r="K417" s="80"/>
      <c r="L417" s="80"/>
      <c r="M417" s="80"/>
      <c r="N417" s="80"/>
      <c r="O417" s="80"/>
      <c r="P417" s="80"/>
      <c r="Q417" s="79"/>
      <c r="R417" s="80"/>
      <c r="S417" s="80"/>
      <c r="T417" s="79"/>
      <c r="U417" s="80"/>
      <c r="V417" s="79"/>
      <c r="W417" s="80"/>
      <c r="X417" s="79"/>
      <c r="Y417" s="80"/>
      <c r="Z417" s="80"/>
      <c r="AA417" s="80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80"/>
      <c r="AM417" s="80"/>
      <c r="AN417" s="79"/>
      <c r="AO417" s="80"/>
      <c r="AP417" s="79"/>
      <c r="AQ417" s="80"/>
      <c r="AR417" s="79"/>
      <c r="AS417" s="80"/>
      <c r="AT417" s="80"/>
      <c r="AU417" s="79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79"/>
      <c r="BM417" s="80"/>
      <c r="BN417" s="80"/>
      <c r="BO417" s="80"/>
      <c r="BP417" s="80"/>
      <c r="BQ417" s="80"/>
      <c r="BR417" s="80"/>
      <c r="BS417" s="80"/>
      <c r="BT417" s="80"/>
      <c r="BU417" s="80"/>
      <c r="BV417" s="80"/>
      <c r="BW417" s="80"/>
      <c r="BX417" s="80"/>
      <c r="BY417" s="80"/>
      <c r="BZ417" s="80"/>
      <c r="CA417" s="80"/>
      <c r="CB417" s="80"/>
      <c r="CC417" s="80"/>
      <c r="CD417" s="81">
        <f t="shared" si="26"/>
        <v>0</v>
      </c>
    </row>
    <row r="418" spans="1:82" ht="15" customHeight="1">
      <c r="A418" s="44" t="s">
        <v>147</v>
      </c>
      <c r="B418" s="45">
        <v>40193</v>
      </c>
      <c r="C418" s="46" t="s">
        <v>211</v>
      </c>
      <c r="D418" s="128"/>
      <c r="E418" s="66">
        <v>59.28</v>
      </c>
      <c r="F418" s="80"/>
      <c r="G418" s="79"/>
      <c r="H418" s="79"/>
      <c r="I418" s="79"/>
      <c r="J418" s="79"/>
      <c r="K418" s="80"/>
      <c r="L418" s="80"/>
      <c r="M418" s="80"/>
      <c r="N418" s="80"/>
      <c r="O418" s="80"/>
      <c r="P418" s="80"/>
      <c r="Q418" s="79"/>
      <c r="R418" s="80"/>
      <c r="S418" s="80"/>
      <c r="T418" s="79"/>
      <c r="U418" s="80"/>
      <c r="V418" s="79"/>
      <c r="W418" s="80"/>
      <c r="X418" s="79"/>
      <c r="Y418" s="80"/>
      <c r="Z418" s="80"/>
      <c r="AA418" s="80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80"/>
      <c r="AM418" s="80"/>
      <c r="AN418" s="79"/>
      <c r="AO418" s="80"/>
      <c r="AP418" s="79"/>
      <c r="AQ418" s="80"/>
      <c r="AR418" s="79"/>
      <c r="AS418" s="80"/>
      <c r="AT418" s="80"/>
      <c r="AU418" s="79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79"/>
      <c r="BM418" s="80"/>
      <c r="BN418" s="66">
        <v>3.6</v>
      </c>
      <c r="BO418" s="66">
        <v>0.96</v>
      </c>
      <c r="BP418" s="66">
        <v>0.72</v>
      </c>
      <c r="BQ418" s="80"/>
      <c r="BR418" s="80"/>
      <c r="BS418" s="80"/>
      <c r="BT418" s="80"/>
      <c r="BU418" s="80"/>
      <c r="BV418" s="80"/>
      <c r="BW418" s="80"/>
      <c r="BX418" s="66">
        <v>54</v>
      </c>
      <c r="BY418" s="80"/>
      <c r="BZ418" s="80"/>
      <c r="CA418" s="66">
        <v>59.28</v>
      </c>
      <c r="CB418" s="80"/>
      <c r="CC418" s="80"/>
      <c r="CD418" s="81">
        <f t="shared" ref="CD418:CD431" si="27">E418-SUM(F418:BX418)</f>
        <v>0</v>
      </c>
    </row>
    <row r="419" spans="1:82" ht="15" customHeight="1">
      <c r="A419" s="44" t="s">
        <v>147</v>
      </c>
      <c r="B419" s="45">
        <v>40197</v>
      </c>
      <c r="C419" s="46" t="s">
        <v>212</v>
      </c>
      <c r="D419" s="128"/>
      <c r="E419" s="66">
        <v>39.520000000000003</v>
      </c>
      <c r="F419" s="80"/>
      <c r="G419" s="79"/>
      <c r="H419" s="79"/>
      <c r="I419" s="79"/>
      <c r="J419" s="79"/>
      <c r="K419" s="80"/>
      <c r="L419" s="80"/>
      <c r="M419" s="80"/>
      <c r="N419" s="80"/>
      <c r="O419" s="80"/>
      <c r="P419" s="80"/>
      <c r="Q419" s="79"/>
      <c r="R419" s="80"/>
      <c r="S419" s="80"/>
      <c r="T419" s="79"/>
      <c r="U419" s="80"/>
      <c r="V419" s="79"/>
      <c r="W419" s="80"/>
      <c r="X419" s="79"/>
      <c r="Y419" s="80"/>
      <c r="Z419" s="80"/>
      <c r="AA419" s="80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80"/>
      <c r="AM419" s="80"/>
      <c r="AN419" s="79"/>
      <c r="AO419" s="80"/>
      <c r="AP419" s="79"/>
      <c r="AQ419" s="80"/>
      <c r="AR419" s="79"/>
      <c r="AS419" s="80"/>
      <c r="AT419" s="80"/>
      <c r="AU419" s="79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79"/>
      <c r="BM419" s="80"/>
      <c r="BN419" s="66">
        <v>2.4</v>
      </c>
      <c r="BO419" s="66">
        <v>0.64</v>
      </c>
      <c r="BP419" s="66">
        <v>0.48</v>
      </c>
      <c r="BQ419" s="80"/>
      <c r="BR419" s="80"/>
      <c r="BS419" s="80"/>
      <c r="BT419" s="80"/>
      <c r="BU419" s="80"/>
      <c r="BV419" s="80"/>
      <c r="BW419" s="80"/>
      <c r="BX419" s="66">
        <v>36</v>
      </c>
      <c r="BY419" s="80"/>
      <c r="BZ419" s="80"/>
      <c r="CA419" s="66">
        <v>39.520000000000003</v>
      </c>
      <c r="CB419" s="80"/>
      <c r="CC419" s="80"/>
      <c r="CD419" s="81">
        <f t="shared" si="27"/>
        <v>0</v>
      </c>
    </row>
    <row r="420" spans="1:82" ht="15" customHeight="1">
      <c r="A420" s="44" t="s">
        <v>147</v>
      </c>
      <c r="B420" s="45">
        <v>40199</v>
      </c>
      <c r="C420" s="46" t="s">
        <v>378</v>
      </c>
      <c r="D420" s="124" t="s">
        <v>439</v>
      </c>
      <c r="E420" s="66">
        <v>-1104</v>
      </c>
      <c r="F420" s="80"/>
      <c r="G420" s="79"/>
      <c r="H420" s="79"/>
      <c r="I420" s="79"/>
      <c r="J420" s="79"/>
      <c r="K420" s="80"/>
      <c r="L420" s="80"/>
      <c r="M420" s="80"/>
      <c r="N420" s="80"/>
      <c r="O420" s="80"/>
      <c r="P420" s="80"/>
      <c r="Q420" s="79"/>
      <c r="R420" s="80"/>
      <c r="S420" s="80"/>
      <c r="T420" s="79"/>
      <c r="U420" s="80"/>
      <c r="V420" s="79"/>
      <c r="W420" s="80"/>
      <c r="X420" s="79"/>
      <c r="Y420" s="80"/>
      <c r="Z420" s="80"/>
      <c r="AA420" s="80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80"/>
      <c r="AM420" s="80"/>
      <c r="AN420" s="79"/>
      <c r="AO420" s="80"/>
      <c r="AP420" s="79"/>
      <c r="AQ420" s="80"/>
      <c r="AR420" s="79"/>
      <c r="AS420" s="66">
        <v>-1104</v>
      </c>
      <c r="AT420" s="80"/>
      <c r="AU420" s="79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79"/>
      <c r="BM420" s="80"/>
      <c r="BN420" s="80"/>
      <c r="BO420" s="80"/>
      <c r="BP420" s="80"/>
      <c r="BQ420" s="80"/>
      <c r="BR420" s="80"/>
      <c r="BS420" s="80"/>
      <c r="BT420" s="80"/>
      <c r="BU420" s="80"/>
      <c r="BV420" s="80"/>
      <c r="BW420" s="80"/>
      <c r="BX420" s="80"/>
      <c r="BY420" s="80"/>
      <c r="BZ420" s="80"/>
      <c r="CA420" s="66">
        <v>-1104</v>
      </c>
      <c r="CB420" s="80"/>
      <c r="CC420" s="80"/>
      <c r="CD420" s="81">
        <f t="shared" si="27"/>
        <v>0</v>
      </c>
    </row>
    <row r="421" spans="1:82" ht="15" customHeight="1">
      <c r="A421" s="52" t="s">
        <v>146</v>
      </c>
      <c r="B421" s="45">
        <v>40199</v>
      </c>
      <c r="C421" s="46" t="s">
        <v>372</v>
      </c>
      <c r="D421" s="150" t="s">
        <v>248</v>
      </c>
      <c r="E421" s="66">
        <v>-200</v>
      </c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79"/>
      <c r="W421" s="80"/>
      <c r="X421" s="79"/>
      <c r="Y421" s="80"/>
      <c r="Z421" s="80"/>
      <c r="AA421" s="80"/>
      <c r="AB421" s="79"/>
      <c r="AC421" s="79"/>
      <c r="AD421" s="79"/>
      <c r="AE421" s="79"/>
      <c r="AF421" s="79"/>
      <c r="AG421" s="66">
        <v>-200</v>
      </c>
      <c r="AH421" s="79"/>
      <c r="AI421" s="80"/>
      <c r="AJ421" s="79"/>
      <c r="AK421" s="80"/>
      <c r="AL421" s="80"/>
      <c r="AM421" s="80"/>
      <c r="AN421" s="79"/>
      <c r="AO421" s="80"/>
      <c r="AP421" s="79"/>
      <c r="AQ421" s="80"/>
      <c r="AR421" s="79"/>
      <c r="AS421" s="80"/>
      <c r="AT421" s="80"/>
      <c r="AU421" s="79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79"/>
      <c r="BM421" s="80"/>
      <c r="BN421" s="80"/>
      <c r="BO421" s="80"/>
      <c r="BP421" s="80"/>
      <c r="BQ421" s="80"/>
      <c r="BR421" s="80"/>
      <c r="BS421" s="80"/>
      <c r="BT421" s="80"/>
      <c r="BU421" s="80"/>
      <c r="BV421" s="80"/>
      <c r="BW421" s="80"/>
      <c r="BX421" s="80"/>
      <c r="BY421" s="80"/>
      <c r="BZ421" s="80"/>
      <c r="CA421" s="80"/>
      <c r="CB421" s="66">
        <v>-200</v>
      </c>
      <c r="CC421" s="80"/>
      <c r="CD421" s="81">
        <f t="shared" si="27"/>
        <v>0</v>
      </c>
    </row>
    <row r="422" spans="1:82" ht="15" customHeight="1">
      <c r="A422" s="52" t="s">
        <v>146</v>
      </c>
      <c r="B422" s="45">
        <v>40199</v>
      </c>
      <c r="C422" s="46" t="s">
        <v>450</v>
      </c>
      <c r="D422" s="150" t="s">
        <v>248</v>
      </c>
      <c r="E422" s="66">
        <v>-100</v>
      </c>
      <c r="F422" s="79"/>
      <c r="G422" s="79"/>
      <c r="H422" s="79"/>
      <c r="I422" s="79"/>
      <c r="J422" s="79"/>
      <c r="K422" s="79"/>
      <c r="L422" s="79"/>
      <c r="M422" s="80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66">
        <v>-100</v>
      </c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80"/>
      <c r="BD422" s="80"/>
      <c r="BE422" s="80"/>
      <c r="BF422" s="80"/>
      <c r="BG422" s="79"/>
      <c r="BH422" s="79"/>
      <c r="BI422" s="79"/>
      <c r="BJ422" s="79"/>
      <c r="BK422" s="79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79"/>
      <c r="BX422" s="79"/>
      <c r="BY422" s="79"/>
      <c r="BZ422" s="79"/>
      <c r="CA422" s="79"/>
      <c r="CB422" s="66">
        <v>-100</v>
      </c>
      <c r="CC422" s="79"/>
      <c r="CD422" s="81">
        <f t="shared" si="27"/>
        <v>0</v>
      </c>
    </row>
    <row r="423" spans="1:82" ht="15" customHeight="1">
      <c r="A423" s="52" t="s">
        <v>146</v>
      </c>
      <c r="B423" s="45">
        <v>40199</v>
      </c>
      <c r="C423" s="46" t="s">
        <v>451</v>
      </c>
      <c r="D423" s="150" t="s">
        <v>248</v>
      </c>
      <c r="E423" s="66">
        <v>-60</v>
      </c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79"/>
      <c r="W423" s="80"/>
      <c r="X423" s="79"/>
      <c r="Y423" s="80"/>
      <c r="Z423" s="80"/>
      <c r="AA423" s="80"/>
      <c r="AB423" s="79"/>
      <c r="AC423" s="79"/>
      <c r="AD423" s="79"/>
      <c r="AE423" s="79"/>
      <c r="AF423" s="79"/>
      <c r="AG423" s="66">
        <v>-60</v>
      </c>
      <c r="AH423" s="79"/>
      <c r="AI423" s="80"/>
      <c r="AJ423" s="79"/>
      <c r="AK423" s="80"/>
      <c r="AL423" s="80"/>
      <c r="AM423" s="80"/>
      <c r="AN423" s="79"/>
      <c r="AO423" s="80"/>
      <c r="AP423" s="79"/>
      <c r="AQ423" s="80"/>
      <c r="AR423" s="79"/>
      <c r="AS423" s="80"/>
      <c r="AT423" s="80"/>
      <c r="AU423" s="79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79"/>
      <c r="BM423" s="80"/>
      <c r="BN423" s="80"/>
      <c r="BO423" s="80"/>
      <c r="BP423" s="80"/>
      <c r="BQ423" s="80"/>
      <c r="BR423" s="80"/>
      <c r="BS423" s="80"/>
      <c r="BT423" s="80"/>
      <c r="BU423" s="80"/>
      <c r="BV423" s="80"/>
      <c r="BW423" s="80"/>
      <c r="BX423" s="80"/>
      <c r="BY423" s="80"/>
      <c r="BZ423" s="80"/>
      <c r="CA423" s="80"/>
      <c r="CB423" s="66">
        <v>-60</v>
      </c>
      <c r="CC423" s="80"/>
      <c r="CD423" s="81">
        <f t="shared" si="27"/>
        <v>0</v>
      </c>
    </row>
    <row r="424" spans="1:82" ht="15" customHeight="1">
      <c r="A424" s="52" t="s">
        <v>146</v>
      </c>
      <c r="B424" s="45">
        <v>40204</v>
      </c>
      <c r="C424" s="46" t="s">
        <v>252</v>
      </c>
      <c r="D424" s="124" t="s">
        <v>332</v>
      </c>
      <c r="E424" s="66">
        <v>-3</v>
      </c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79"/>
      <c r="W424" s="80"/>
      <c r="X424" s="79"/>
      <c r="Y424" s="80"/>
      <c r="Z424" s="80"/>
      <c r="AA424" s="80"/>
      <c r="AB424" s="79"/>
      <c r="AC424" s="79"/>
      <c r="AD424" s="79"/>
      <c r="AE424" s="79"/>
      <c r="AF424" s="79"/>
      <c r="AG424" s="80"/>
      <c r="AH424" s="79"/>
      <c r="AI424" s="79"/>
      <c r="AJ424" s="79"/>
      <c r="AK424" s="80"/>
      <c r="AL424" s="80"/>
      <c r="AM424" s="80"/>
      <c r="AN424" s="79"/>
      <c r="AO424" s="80"/>
      <c r="AP424" s="79"/>
      <c r="AQ424" s="80"/>
      <c r="AR424" s="79"/>
      <c r="AS424" s="80"/>
      <c r="AT424" s="80"/>
      <c r="AU424" s="79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79"/>
      <c r="BM424" s="80"/>
      <c r="BN424" s="80"/>
      <c r="BO424" s="80"/>
      <c r="BP424" s="80"/>
      <c r="BQ424" s="80"/>
      <c r="BR424" s="80"/>
      <c r="BS424" s="80"/>
      <c r="BT424" s="80"/>
      <c r="BU424" s="66">
        <v>-3</v>
      </c>
      <c r="BV424" s="80"/>
      <c r="BW424" s="80"/>
      <c r="BX424" s="80"/>
      <c r="BY424" s="80"/>
      <c r="BZ424" s="80"/>
      <c r="CA424" s="80"/>
      <c r="CB424" s="66">
        <v>-3</v>
      </c>
      <c r="CC424" s="80"/>
      <c r="CD424" s="81">
        <f t="shared" si="27"/>
        <v>0</v>
      </c>
    </row>
    <row r="425" spans="1:82" ht="15" customHeight="1">
      <c r="A425" s="44" t="s">
        <v>147</v>
      </c>
      <c r="B425" s="45">
        <v>40211</v>
      </c>
      <c r="C425" s="46" t="s">
        <v>164</v>
      </c>
      <c r="D425" s="128"/>
      <c r="E425" s="66">
        <v>-200</v>
      </c>
      <c r="F425" s="80"/>
      <c r="G425" s="79"/>
      <c r="H425" s="79"/>
      <c r="I425" s="79"/>
      <c r="J425" s="79"/>
      <c r="K425" s="80"/>
      <c r="L425" s="80"/>
      <c r="M425" s="80"/>
      <c r="N425" s="80"/>
      <c r="O425" s="80"/>
      <c r="P425" s="80"/>
      <c r="Q425" s="79"/>
      <c r="R425" s="80"/>
      <c r="S425" s="80"/>
      <c r="T425" s="79"/>
      <c r="U425" s="80"/>
      <c r="V425" s="79"/>
      <c r="W425" s="80"/>
      <c r="X425" s="79"/>
      <c r="Y425" s="80"/>
      <c r="Z425" s="80"/>
      <c r="AA425" s="80"/>
      <c r="AB425" s="79"/>
      <c r="AC425" s="79"/>
      <c r="AD425" s="79"/>
      <c r="AE425" s="79"/>
      <c r="AF425" s="79"/>
      <c r="AG425" s="66">
        <v>-200</v>
      </c>
      <c r="AH425" s="79"/>
      <c r="AI425" s="79"/>
      <c r="AJ425" s="79"/>
      <c r="AK425" s="79"/>
      <c r="AL425" s="80"/>
      <c r="AM425" s="80"/>
      <c r="AN425" s="79"/>
      <c r="AO425" s="80"/>
      <c r="AP425" s="81"/>
      <c r="AQ425" s="80"/>
      <c r="AR425" s="79"/>
      <c r="AS425" s="80"/>
      <c r="AT425" s="80"/>
      <c r="AU425" s="79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79"/>
      <c r="BM425" s="80"/>
      <c r="BN425" s="80"/>
      <c r="BO425" s="80"/>
      <c r="BP425" s="80"/>
      <c r="BQ425" s="80"/>
      <c r="BR425" s="80"/>
      <c r="BS425" s="80"/>
      <c r="BT425" s="80"/>
      <c r="BU425" s="80"/>
      <c r="BV425" s="80"/>
      <c r="BW425" s="80"/>
      <c r="BX425" s="80"/>
      <c r="BY425" s="80"/>
      <c r="BZ425" s="80"/>
      <c r="CA425" s="80"/>
      <c r="CB425" s="80"/>
      <c r="CC425" s="80"/>
      <c r="CD425" s="81">
        <f t="shared" si="27"/>
        <v>0</v>
      </c>
    </row>
    <row r="426" spans="1:82" ht="15" customHeight="1">
      <c r="A426" s="44" t="s">
        <v>147</v>
      </c>
      <c r="B426" s="45">
        <v>40211</v>
      </c>
      <c r="C426" s="46" t="s">
        <v>165</v>
      </c>
      <c r="D426" s="128"/>
      <c r="E426" s="66">
        <v>-817.82</v>
      </c>
      <c r="F426" s="80"/>
      <c r="G426" s="79"/>
      <c r="H426" s="79"/>
      <c r="I426" s="79"/>
      <c r="J426" s="79"/>
      <c r="K426" s="80"/>
      <c r="L426" s="80"/>
      <c r="M426" s="80"/>
      <c r="N426" s="80"/>
      <c r="O426" s="80"/>
      <c r="P426" s="80"/>
      <c r="Q426" s="79"/>
      <c r="R426" s="80"/>
      <c r="S426" s="80"/>
      <c r="T426" s="79"/>
      <c r="U426" s="80"/>
      <c r="V426" s="79"/>
      <c r="W426" s="80"/>
      <c r="X426" s="79"/>
      <c r="Y426" s="80"/>
      <c r="Z426" s="80"/>
      <c r="AA426" s="80"/>
      <c r="AB426" s="79"/>
      <c r="AC426" s="79"/>
      <c r="AD426" s="79"/>
      <c r="AE426" s="79"/>
      <c r="AF426" s="79"/>
      <c r="AG426" s="80"/>
      <c r="AH426" s="79"/>
      <c r="AI426" s="79"/>
      <c r="AJ426" s="79"/>
      <c r="AK426" s="79"/>
      <c r="AL426" s="80"/>
      <c r="AM426" s="66">
        <v>-408.91</v>
      </c>
      <c r="AN426" s="79"/>
      <c r="AO426" s="66">
        <v>-408.91</v>
      </c>
      <c r="AP426" s="79"/>
      <c r="AQ426" s="80"/>
      <c r="AR426" s="79"/>
      <c r="AS426" s="80"/>
      <c r="AT426" s="80"/>
      <c r="AU426" s="79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79"/>
      <c r="BM426" s="80"/>
      <c r="BN426" s="80"/>
      <c r="BO426" s="80"/>
      <c r="BP426" s="80"/>
      <c r="BQ426" s="80"/>
      <c r="BR426" s="80"/>
      <c r="BS426" s="80"/>
      <c r="BT426" s="80"/>
      <c r="BU426" s="80"/>
      <c r="BV426" s="80"/>
      <c r="BW426" s="80"/>
      <c r="BX426" s="80"/>
      <c r="BY426" s="80"/>
      <c r="BZ426" s="80"/>
      <c r="CA426" s="80"/>
      <c r="CB426" s="80"/>
      <c r="CC426" s="80"/>
      <c r="CD426" s="81">
        <f t="shared" si="27"/>
        <v>0</v>
      </c>
    </row>
    <row r="427" spans="1:82" ht="15" customHeight="1">
      <c r="A427" s="44" t="s">
        <v>147</v>
      </c>
      <c r="B427" s="45">
        <v>40211</v>
      </c>
      <c r="C427" s="46" t="s">
        <v>167</v>
      </c>
      <c r="D427" s="128"/>
      <c r="E427" s="66">
        <v>-130.76</v>
      </c>
      <c r="F427" s="80"/>
      <c r="G427" s="79"/>
      <c r="H427" s="79"/>
      <c r="I427" s="79"/>
      <c r="J427" s="79"/>
      <c r="K427" s="80"/>
      <c r="L427" s="80"/>
      <c r="M427" s="80"/>
      <c r="N427" s="80"/>
      <c r="O427" s="80"/>
      <c r="P427" s="80"/>
      <c r="Q427" s="79"/>
      <c r="R427" s="80"/>
      <c r="S427" s="80"/>
      <c r="T427" s="79"/>
      <c r="U427" s="80"/>
      <c r="V427" s="79"/>
      <c r="W427" s="80"/>
      <c r="X427" s="79"/>
      <c r="Y427" s="80"/>
      <c r="Z427" s="80"/>
      <c r="AA427" s="80"/>
      <c r="AB427" s="79"/>
      <c r="AC427" s="79"/>
      <c r="AD427" s="79"/>
      <c r="AE427" s="79"/>
      <c r="AF427" s="79"/>
      <c r="AG427" s="80"/>
      <c r="AH427" s="79"/>
      <c r="AI427" s="79"/>
      <c r="AJ427" s="79"/>
      <c r="AK427" s="79"/>
      <c r="AL427" s="80"/>
      <c r="AM427" s="66">
        <v>-130.76</v>
      </c>
      <c r="AN427" s="79"/>
      <c r="AO427" s="80"/>
      <c r="AP427" s="79"/>
      <c r="AQ427" s="80"/>
      <c r="AR427" s="79"/>
      <c r="AS427" s="80"/>
      <c r="AT427" s="80"/>
      <c r="AU427" s="79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79"/>
      <c r="BM427" s="80"/>
      <c r="BN427" s="80"/>
      <c r="BO427" s="80"/>
      <c r="BP427" s="80"/>
      <c r="BQ427" s="80"/>
      <c r="BR427" s="80"/>
      <c r="BS427" s="80"/>
      <c r="BT427" s="80"/>
      <c r="BU427" s="80"/>
      <c r="BV427" s="80"/>
      <c r="BW427" s="80"/>
      <c r="BX427" s="80"/>
      <c r="BY427" s="80"/>
      <c r="BZ427" s="80"/>
      <c r="CA427" s="80"/>
      <c r="CB427" s="80"/>
      <c r="CC427" s="80"/>
      <c r="CD427" s="81">
        <f t="shared" si="27"/>
        <v>0</v>
      </c>
    </row>
    <row r="428" spans="1:82" ht="15" customHeight="1">
      <c r="A428" s="44" t="s">
        <v>147</v>
      </c>
      <c r="B428" s="45">
        <v>40211</v>
      </c>
      <c r="C428" s="46" t="s">
        <v>168</v>
      </c>
      <c r="D428" s="128"/>
      <c r="E428" s="66">
        <v>-80</v>
      </c>
      <c r="F428" s="80"/>
      <c r="G428" s="79"/>
      <c r="H428" s="79"/>
      <c r="I428" s="79"/>
      <c r="J428" s="79"/>
      <c r="K428" s="80"/>
      <c r="L428" s="80"/>
      <c r="M428" s="80"/>
      <c r="N428" s="80"/>
      <c r="O428" s="80"/>
      <c r="P428" s="80"/>
      <c r="Q428" s="79"/>
      <c r="R428" s="80"/>
      <c r="S428" s="80"/>
      <c r="T428" s="79"/>
      <c r="U428" s="80"/>
      <c r="V428" s="79"/>
      <c r="W428" s="80"/>
      <c r="X428" s="79"/>
      <c r="Y428" s="80"/>
      <c r="Z428" s="80"/>
      <c r="AA428" s="80"/>
      <c r="AB428" s="79"/>
      <c r="AC428" s="79"/>
      <c r="AD428" s="79"/>
      <c r="AE428" s="79"/>
      <c r="AF428" s="79"/>
      <c r="AG428" s="66">
        <v>-80</v>
      </c>
      <c r="AH428" s="79"/>
      <c r="AI428" s="79"/>
      <c r="AJ428" s="79"/>
      <c r="AK428" s="79"/>
      <c r="AL428" s="80"/>
      <c r="AM428" s="80"/>
      <c r="AN428" s="79"/>
      <c r="AO428" s="80"/>
      <c r="AP428" s="79"/>
      <c r="AQ428" s="80"/>
      <c r="AR428" s="79"/>
      <c r="AS428" s="80"/>
      <c r="AT428" s="80"/>
      <c r="AU428" s="79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79"/>
      <c r="BM428" s="80"/>
      <c r="BN428" s="80"/>
      <c r="BO428" s="80"/>
      <c r="BP428" s="80"/>
      <c r="BQ428" s="80"/>
      <c r="BR428" s="80"/>
      <c r="BS428" s="80"/>
      <c r="BT428" s="80"/>
      <c r="BU428" s="80"/>
      <c r="BV428" s="80"/>
      <c r="BW428" s="80"/>
      <c r="BX428" s="80"/>
      <c r="BY428" s="80"/>
      <c r="BZ428" s="80"/>
      <c r="CA428" s="80"/>
      <c r="CB428" s="80"/>
      <c r="CC428" s="80"/>
      <c r="CD428" s="81">
        <f t="shared" si="27"/>
        <v>0</v>
      </c>
    </row>
    <row r="429" spans="1:82" ht="15" customHeight="1">
      <c r="A429" s="44" t="s">
        <v>147</v>
      </c>
      <c r="B429" s="45">
        <v>40211</v>
      </c>
      <c r="C429" s="46" t="s">
        <v>309</v>
      </c>
      <c r="D429" s="128"/>
      <c r="E429" s="66">
        <v>-160</v>
      </c>
      <c r="F429" s="80"/>
      <c r="G429" s="79"/>
      <c r="H429" s="79"/>
      <c r="I429" s="79"/>
      <c r="J429" s="79"/>
      <c r="K429" s="80"/>
      <c r="L429" s="80"/>
      <c r="M429" s="80"/>
      <c r="N429" s="80"/>
      <c r="O429" s="80"/>
      <c r="P429" s="80"/>
      <c r="Q429" s="79"/>
      <c r="R429" s="80"/>
      <c r="S429" s="80"/>
      <c r="T429" s="79"/>
      <c r="U429" s="80"/>
      <c r="V429" s="79"/>
      <c r="W429" s="80"/>
      <c r="X429" s="79"/>
      <c r="Y429" s="80"/>
      <c r="Z429" s="80"/>
      <c r="AA429" s="80"/>
      <c r="AB429" s="79"/>
      <c r="AC429" s="79"/>
      <c r="AD429" s="79"/>
      <c r="AE429" s="79"/>
      <c r="AF429" s="79"/>
      <c r="AG429" s="66">
        <v>-160</v>
      </c>
      <c r="AH429" s="79"/>
      <c r="AI429" s="79"/>
      <c r="AJ429" s="79"/>
      <c r="AK429" s="79"/>
      <c r="AL429" s="80"/>
      <c r="AM429" s="80"/>
      <c r="AN429" s="79"/>
      <c r="AO429" s="80"/>
      <c r="AP429" s="79"/>
      <c r="AQ429" s="80"/>
      <c r="AR429" s="79"/>
      <c r="AS429" s="80"/>
      <c r="AT429" s="80"/>
      <c r="AU429" s="79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79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  <c r="BW429" s="80"/>
      <c r="BX429" s="80"/>
      <c r="BY429" s="80"/>
      <c r="BZ429" s="80"/>
      <c r="CA429" s="80"/>
      <c r="CB429" s="80"/>
      <c r="CC429" s="80"/>
      <c r="CD429" s="81">
        <f t="shared" si="27"/>
        <v>0</v>
      </c>
    </row>
    <row r="430" spans="1:82" ht="15" customHeight="1">
      <c r="A430" s="44" t="s">
        <v>147</v>
      </c>
      <c r="B430" s="45">
        <v>40211</v>
      </c>
      <c r="C430" s="46" t="s">
        <v>166</v>
      </c>
      <c r="D430" s="128"/>
      <c r="E430" s="66">
        <v>-120</v>
      </c>
      <c r="F430" s="80"/>
      <c r="G430" s="79"/>
      <c r="H430" s="79"/>
      <c r="I430" s="79"/>
      <c r="J430" s="79"/>
      <c r="K430" s="80"/>
      <c r="L430" s="80"/>
      <c r="M430" s="80"/>
      <c r="N430" s="80"/>
      <c r="O430" s="80"/>
      <c r="P430" s="80"/>
      <c r="Q430" s="79"/>
      <c r="R430" s="80"/>
      <c r="S430" s="80"/>
      <c r="T430" s="79"/>
      <c r="U430" s="80"/>
      <c r="V430" s="79"/>
      <c r="W430" s="80"/>
      <c r="X430" s="79"/>
      <c r="Y430" s="80"/>
      <c r="Z430" s="80"/>
      <c r="AA430" s="80"/>
      <c r="AB430" s="79"/>
      <c r="AC430" s="79"/>
      <c r="AD430" s="79"/>
      <c r="AE430" s="79"/>
      <c r="AF430" s="79"/>
      <c r="AG430" s="66">
        <v>-120</v>
      </c>
      <c r="AH430" s="79"/>
      <c r="AI430" s="79"/>
      <c r="AJ430" s="79"/>
      <c r="AK430" s="79"/>
      <c r="AL430" s="80"/>
      <c r="AM430" s="80"/>
      <c r="AN430" s="79"/>
      <c r="AO430" s="80"/>
      <c r="AP430" s="79"/>
      <c r="AQ430" s="80"/>
      <c r="AR430" s="79"/>
      <c r="AS430" s="80"/>
      <c r="AT430" s="80"/>
      <c r="AU430" s="79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79"/>
      <c r="BM430" s="80"/>
      <c r="BN430" s="80"/>
      <c r="BO430" s="80"/>
      <c r="BP430" s="80"/>
      <c r="BQ430" s="80"/>
      <c r="BR430" s="80"/>
      <c r="BS430" s="80"/>
      <c r="BT430" s="80"/>
      <c r="BU430" s="80"/>
      <c r="BV430" s="80"/>
      <c r="BW430" s="80"/>
      <c r="BX430" s="80"/>
      <c r="BY430" s="80"/>
      <c r="BZ430" s="80"/>
      <c r="CA430" s="80"/>
      <c r="CB430" s="80"/>
      <c r="CC430" s="80"/>
      <c r="CD430" s="81">
        <f t="shared" si="27"/>
        <v>0</v>
      </c>
    </row>
    <row r="431" spans="1:82" ht="15" customHeight="1" thickBot="1">
      <c r="A431" s="44" t="s">
        <v>147</v>
      </c>
      <c r="B431" s="45">
        <v>40235</v>
      </c>
      <c r="C431" s="115" t="s">
        <v>36</v>
      </c>
      <c r="D431" s="42" t="s">
        <v>306</v>
      </c>
      <c r="E431" s="66">
        <v>-661.24</v>
      </c>
      <c r="F431" s="80"/>
      <c r="G431" s="79"/>
      <c r="H431" s="79"/>
      <c r="I431" s="79"/>
      <c r="J431" s="79"/>
      <c r="K431" s="80"/>
      <c r="L431" s="80"/>
      <c r="M431" s="80"/>
      <c r="N431" s="80"/>
      <c r="O431" s="80"/>
      <c r="P431" s="80"/>
      <c r="Q431" s="79"/>
      <c r="R431" s="80"/>
      <c r="S431" s="80"/>
      <c r="T431" s="79"/>
      <c r="U431" s="80"/>
      <c r="V431" s="79"/>
      <c r="W431" s="80"/>
      <c r="X431" s="79"/>
      <c r="Y431" s="80"/>
      <c r="Z431" s="80"/>
      <c r="AA431" s="80"/>
      <c r="AB431" s="79"/>
      <c r="AC431" s="79"/>
      <c r="AD431" s="79"/>
      <c r="AE431" s="79"/>
      <c r="AF431" s="79"/>
      <c r="AG431" s="79"/>
      <c r="AH431" s="66">
        <v>-245.46</v>
      </c>
      <c r="AI431" s="79"/>
      <c r="AJ431" s="79"/>
      <c r="AK431" s="80"/>
      <c r="AL431" s="80"/>
      <c r="AM431" s="80"/>
      <c r="AN431" s="66">
        <v>-236.55</v>
      </c>
      <c r="AO431" s="79"/>
      <c r="AP431" s="66">
        <v>-179.23</v>
      </c>
      <c r="AQ431" s="80"/>
      <c r="AR431" s="79"/>
      <c r="AS431" s="80"/>
      <c r="AT431" s="80"/>
      <c r="AU431" s="79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79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  <c r="BW431" s="80"/>
      <c r="BX431" s="80"/>
      <c r="BY431" s="80"/>
      <c r="BZ431" s="80"/>
      <c r="CA431" s="80"/>
      <c r="CB431" s="80"/>
      <c r="CC431" s="80"/>
      <c r="CD431" s="81">
        <f t="shared" si="27"/>
        <v>0</v>
      </c>
    </row>
    <row r="432" spans="1:82" ht="15" customHeight="1" thickTop="1" thickBot="1">
      <c r="A432" s="12"/>
      <c r="B432" s="48"/>
      <c r="C432" s="49" t="s">
        <v>5</v>
      </c>
      <c r="D432" s="129"/>
      <c r="E432" s="76">
        <f t="shared" ref="E432:AJ432" si="28">SUM(E322:E431)</f>
        <v>-12515.539999999997</v>
      </c>
      <c r="F432" s="76">
        <f t="shared" si="28"/>
        <v>2000</v>
      </c>
      <c r="G432" s="76">
        <f t="shared" si="28"/>
        <v>0</v>
      </c>
      <c r="H432" s="76">
        <f t="shared" si="28"/>
        <v>980</v>
      </c>
      <c r="I432" s="76">
        <f t="shared" si="28"/>
        <v>0</v>
      </c>
      <c r="J432" s="76">
        <f t="shared" si="28"/>
        <v>0</v>
      </c>
      <c r="K432" s="76">
        <f t="shared" si="28"/>
        <v>0</v>
      </c>
      <c r="L432" s="76">
        <f t="shared" si="28"/>
        <v>3266.5</v>
      </c>
      <c r="M432" s="76">
        <f t="shared" si="28"/>
        <v>0</v>
      </c>
      <c r="N432" s="76">
        <f t="shared" si="28"/>
        <v>0</v>
      </c>
      <c r="O432" s="76">
        <f t="shared" si="28"/>
        <v>0</v>
      </c>
      <c r="P432" s="76">
        <f t="shared" si="28"/>
        <v>312</v>
      </c>
      <c r="Q432" s="76">
        <f t="shared" si="28"/>
        <v>0</v>
      </c>
      <c r="R432" s="76">
        <f t="shared" si="28"/>
        <v>1022</v>
      </c>
      <c r="S432" s="76">
        <f t="shared" si="28"/>
        <v>0</v>
      </c>
      <c r="T432" s="76">
        <f t="shared" si="28"/>
        <v>0</v>
      </c>
      <c r="U432" s="76">
        <f t="shared" si="28"/>
        <v>0</v>
      </c>
      <c r="V432" s="76">
        <f t="shared" si="28"/>
        <v>0</v>
      </c>
      <c r="W432" s="76">
        <f t="shared" si="28"/>
        <v>0</v>
      </c>
      <c r="X432" s="76">
        <f t="shared" si="28"/>
        <v>0</v>
      </c>
      <c r="Y432" s="76">
        <f t="shared" si="28"/>
        <v>0</v>
      </c>
      <c r="Z432" s="76">
        <f t="shared" si="28"/>
        <v>0</v>
      </c>
      <c r="AA432" s="76">
        <f t="shared" si="28"/>
        <v>0</v>
      </c>
      <c r="AB432" s="76">
        <f t="shared" si="28"/>
        <v>0</v>
      </c>
      <c r="AC432" s="76">
        <f t="shared" si="28"/>
        <v>0</v>
      </c>
      <c r="AD432" s="76">
        <f t="shared" si="28"/>
        <v>0</v>
      </c>
      <c r="AE432" s="76">
        <f t="shared" si="28"/>
        <v>0</v>
      </c>
      <c r="AF432" s="76">
        <f t="shared" si="28"/>
        <v>0</v>
      </c>
      <c r="AG432" s="76">
        <f t="shared" si="28"/>
        <v>-1223</v>
      </c>
      <c r="AH432" s="76">
        <f t="shared" si="28"/>
        <v>-245.46</v>
      </c>
      <c r="AI432" s="76">
        <f t="shared" si="28"/>
        <v>0</v>
      </c>
      <c r="AJ432" s="76">
        <f t="shared" si="28"/>
        <v>0</v>
      </c>
      <c r="AK432" s="76">
        <f t="shared" ref="AK432:BQ432" si="29">SUM(AK322:AK431)</f>
        <v>0</v>
      </c>
      <c r="AL432" s="76">
        <f t="shared" si="29"/>
        <v>0</v>
      </c>
      <c r="AM432" s="76">
        <f t="shared" si="29"/>
        <v>-539.67000000000007</v>
      </c>
      <c r="AN432" s="76">
        <f t="shared" si="29"/>
        <v>-236.55</v>
      </c>
      <c r="AO432" s="76">
        <f t="shared" si="29"/>
        <v>-408.91</v>
      </c>
      <c r="AP432" s="76">
        <f t="shared" si="29"/>
        <v>-179.23</v>
      </c>
      <c r="AQ432" s="76">
        <f t="shared" si="29"/>
        <v>-178.2</v>
      </c>
      <c r="AR432" s="76">
        <f t="shared" si="29"/>
        <v>0</v>
      </c>
      <c r="AS432" s="76">
        <f t="shared" si="29"/>
        <v>-1104</v>
      </c>
      <c r="AT432" s="76">
        <f t="shared" si="29"/>
        <v>0</v>
      </c>
      <c r="AU432" s="76">
        <f t="shared" si="29"/>
        <v>0</v>
      </c>
      <c r="AV432" s="76">
        <f t="shared" si="29"/>
        <v>0</v>
      </c>
      <c r="AW432" s="76">
        <f t="shared" si="29"/>
        <v>0</v>
      </c>
      <c r="AX432" s="76">
        <f t="shared" si="29"/>
        <v>0</v>
      </c>
      <c r="AY432" s="76">
        <f t="shared" si="29"/>
        <v>0</v>
      </c>
      <c r="AZ432" s="76">
        <f t="shared" si="29"/>
        <v>0</v>
      </c>
      <c r="BA432" s="76">
        <f t="shared" si="29"/>
        <v>0</v>
      </c>
      <c r="BB432" s="76">
        <f t="shared" si="29"/>
        <v>0</v>
      </c>
      <c r="BC432" s="76">
        <f t="shared" si="29"/>
        <v>0</v>
      </c>
      <c r="BD432" s="76">
        <f t="shared" si="29"/>
        <v>0</v>
      </c>
      <c r="BE432" s="76">
        <f t="shared" si="29"/>
        <v>0</v>
      </c>
      <c r="BF432" s="76">
        <f t="shared" si="29"/>
        <v>0</v>
      </c>
      <c r="BG432" s="76">
        <f t="shared" si="29"/>
        <v>-15000</v>
      </c>
      <c r="BH432" s="76">
        <f t="shared" si="29"/>
        <v>0</v>
      </c>
      <c r="BI432" s="76">
        <f t="shared" si="29"/>
        <v>-728.48</v>
      </c>
      <c r="BJ432" s="76">
        <f t="shared" si="29"/>
        <v>0</v>
      </c>
      <c r="BK432" s="76">
        <f t="shared" si="29"/>
        <v>0</v>
      </c>
      <c r="BL432" s="76"/>
      <c r="BM432" s="76">
        <f t="shared" si="29"/>
        <v>-4.5</v>
      </c>
      <c r="BN432" s="76">
        <f t="shared" si="29"/>
        <v>-32.40000000000002</v>
      </c>
      <c r="BO432" s="76">
        <f t="shared" si="29"/>
        <v>1.5999999999999921</v>
      </c>
      <c r="BP432" s="76">
        <f t="shared" si="29"/>
        <v>-4.9300000000000015</v>
      </c>
      <c r="BQ432" s="76">
        <f t="shared" si="29"/>
        <v>0</v>
      </c>
      <c r="BR432" s="76">
        <f t="shared" ref="BR432:BX432" si="30">SUM(BR322:BR431)</f>
        <v>0</v>
      </c>
      <c r="BS432" s="76">
        <f t="shared" si="30"/>
        <v>-32.08</v>
      </c>
      <c r="BT432" s="76">
        <f t="shared" si="30"/>
        <v>0</v>
      </c>
      <c r="BU432" s="76">
        <f t="shared" si="30"/>
        <v>-256.73</v>
      </c>
      <c r="BV432" s="76">
        <f t="shared" si="30"/>
        <v>0</v>
      </c>
      <c r="BW432" s="76">
        <f t="shared" si="30"/>
        <v>0</v>
      </c>
      <c r="BX432" s="76">
        <f t="shared" si="30"/>
        <v>76.5</v>
      </c>
      <c r="BY432" s="77">
        <f>SUM(F432:AC432)</f>
        <v>7580.5</v>
      </c>
      <c r="BZ432" s="77">
        <f>SUM(AG432:BW432)</f>
        <v>-20172.540000000005</v>
      </c>
      <c r="CA432" s="84">
        <f>SUM(CA322:CA431)</f>
        <v>-803.4</v>
      </c>
      <c r="CB432" s="84">
        <f>SUM(CB322:CB431)</f>
        <v>480.79999999999995</v>
      </c>
      <c r="CC432" s="84">
        <f>SUM(CC322:CC431)</f>
        <v>0</v>
      </c>
      <c r="CD432" s="81"/>
    </row>
    <row r="433" spans="1:82" ht="15" customHeight="1" thickTop="1">
      <c r="A433" s="44" t="s">
        <v>147</v>
      </c>
      <c r="B433" s="45">
        <v>40211</v>
      </c>
      <c r="C433" s="46" t="s">
        <v>426</v>
      </c>
      <c r="D433" s="124" t="s">
        <v>262</v>
      </c>
      <c r="E433" s="66">
        <v>-203</v>
      </c>
      <c r="F433" s="80"/>
      <c r="G433" s="79"/>
      <c r="H433" s="79"/>
      <c r="I433" s="79"/>
      <c r="J433" s="79"/>
      <c r="K433" s="80"/>
      <c r="L433" s="80"/>
      <c r="M433" s="80"/>
      <c r="N433" s="80"/>
      <c r="O433" s="80"/>
      <c r="P433" s="80"/>
      <c r="Q433" s="79"/>
      <c r="R433" s="80"/>
      <c r="S433" s="80"/>
      <c r="T433" s="79"/>
      <c r="U433" s="80"/>
      <c r="V433" s="79"/>
      <c r="W433" s="80"/>
      <c r="X433" s="79"/>
      <c r="Y433" s="80"/>
      <c r="Z433" s="80"/>
      <c r="AA433" s="80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80"/>
      <c r="AM433" s="80"/>
      <c r="AN433" s="79"/>
      <c r="AO433" s="80"/>
      <c r="AP433" s="79"/>
      <c r="AQ433" s="80"/>
      <c r="AR433" s="79"/>
      <c r="AS433" s="80"/>
      <c r="AT433" s="80"/>
      <c r="AU433" s="79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66">
        <v>-203</v>
      </c>
      <c r="BJ433" s="80"/>
      <c r="BK433" s="80"/>
      <c r="BL433" s="79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  <c r="BZ433" s="80"/>
      <c r="CA433" s="80"/>
      <c r="CB433" s="80"/>
      <c r="CC433" s="80"/>
      <c r="CD433" s="81">
        <f t="shared" ref="CD433:CD464" si="31">E433-SUM(F433:BX433)</f>
        <v>0</v>
      </c>
    </row>
    <row r="434" spans="1:82" ht="15" customHeight="1">
      <c r="A434" s="52" t="s">
        <v>146</v>
      </c>
      <c r="B434" s="45">
        <v>40213</v>
      </c>
      <c r="C434" s="46" t="s">
        <v>335</v>
      </c>
      <c r="D434" s="124" t="s">
        <v>336</v>
      </c>
      <c r="E434" s="66">
        <v>-68</v>
      </c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79"/>
      <c r="W434" s="80"/>
      <c r="X434" s="79"/>
      <c r="Y434" s="80"/>
      <c r="Z434" s="80"/>
      <c r="AA434" s="80"/>
      <c r="AB434" s="79"/>
      <c r="AC434" s="79"/>
      <c r="AD434" s="79"/>
      <c r="AE434" s="79"/>
      <c r="AF434" s="79"/>
      <c r="AG434" s="80"/>
      <c r="AH434" s="79"/>
      <c r="AI434" s="79"/>
      <c r="AJ434" s="79"/>
      <c r="AK434" s="66">
        <v>-68</v>
      </c>
      <c r="AL434" s="80"/>
      <c r="AM434" s="80"/>
      <c r="AN434" s="79"/>
      <c r="AO434" s="80"/>
      <c r="AP434" s="79"/>
      <c r="AQ434" s="80"/>
      <c r="AR434" s="79"/>
      <c r="AS434" s="80"/>
      <c r="AT434" s="80"/>
      <c r="AU434" s="79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79"/>
      <c r="BM434" s="80"/>
      <c r="BN434" s="80"/>
      <c r="BO434" s="80"/>
      <c r="BP434" s="80"/>
      <c r="BQ434" s="80"/>
      <c r="BR434" s="80"/>
      <c r="BS434" s="80"/>
      <c r="BT434" s="80"/>
      <c r="BU434" s="80"/>
      <c r="BV434" s="80"/>
      <c r="BW434" s="80"/>
      <c r="BX434" s="80"/>
      <c r="BY434" s="80"/>
      <c r="BZ434" s="80"/>
      <c r="CA434" s="80"/>
      <c r="CB434" s="66">
        <v>-68</v>
      </c>
      <c r="CC434" s="80"/>
      <c r="CD434" s="81">
        <f t="shared" si="31"/>
        <v>0</v>
      </c>
    </row>
    <row r="435" spans="1:82" ht="15" customHeight="1">
      <c r="A435" s="44" t="s">
        <v>147</v>
      </c>
      <c r="B435" s="45">
        <v>40217</v>
      </c>
      <c r="C435" s="46" t="s">
        <v>225</v>
      </c>
      <c r="D435" s="124"/>
      <c r="E435" s="66">
        <v>324</v>
      </c>
      <c r="F435" s="80"/>
      <c r="G435" s="79"/>
      <c r="H435" s="79"/>
      <c r="I435" s="79"/>
      <c r="J435" s="79"/>
      <c r="K435" s="80"/>
      <c r="L435" s="66">
        <v>324</v>
      </c>
      <c r="M435" s="80"/>
      <c r="N435" s="80"/>
      <c r="O435" s="80"/>
      <c r="P435" s="80"/>
      <c r="Q435" s="79"/>
      <c r="R435" s="80"/>
      <c r="S435" s="80"/>
      <c r="T435" s="79"/>
      <c r="U435" s="80"/>
      <c r="V435" s="79"/>
      <c r="W435" s="80"/>
      <c r="X435" s="79"/>
      <c r="Y435" s="80"/>
      <c r="Z435" s="80"/>
      <c r="AA435" s="80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80"/>
      <c r="AM435" s="80"/>
      <c r="AN435" s="79"/>
      <c r="AO435" s="80"/>
      <c r="AP435" s="79"/>
      <c r="AQ435" s="80"/>
      <c r="AR435" s="79"/>
      <c r="AS435" s="80"/>
      <c r="AT435" s="80"/>
      <c r="AU435" s="79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79"/>
      <c r="BM435" s="80"/>
      <c r="BN435" s="80"/>
      <c r="BO435" s="80"/>
      <c r="BP435" s="80"/>
      <c r="BQ435" s="80"/>
      <c r="BR435" s="80"/>
      <c r="BS435" s="80"/>
      <c r="BT435" s="80"/>
      <c r="BU435" s="80"/>
      <c r="BV435" s="80"/>
      <c r="BW435" s="80"/>
      <c r="BX435" s="80"/>
      <c r="BY435" s="80"/>
      <c r="BZ435" s="80"/>
      <c r="CA435" s="80"/>
      <c r="CB435" s="80"/>
      <c r="CC435" s="80"/>
      <c r="CD435" s="81">
        <f t="shared" si="31"/>
        <v>0</v>
      </c>
    </row>
    <row r="436" spans="1:82" ht="15" customHeight="1">
      <c r="A436" s="44" t="s">
        <v>147</v>
      </c>
      <c r="B436" s="45">
        <v>40217</v>
      </c>
      <c r="C436" s="46" t="s">
        <v>118</v>
      </c>
      <c r="D436" s="124" t="s">
        <v>445</v>
      </c>
      <c r="E436" s="66">
        <v>-3.6</v>
      </c>
      <c r="F436" s="80"/>
      <c r="G436" s="79"/>
      <c r="H436" s="79"/>
      <c r="I436" s="79"/>
      <c r="J436" s="79"/>
      <c r="K436" s="80"/>
      <c r="L436" s="80"/>
      <c r="M436" s="80"/>
      <c r="N436" s="80"/>
      <c r="O436" s="80"/>
      <c r="P436" s="80"/>
      <c r="Q436" s="79"/>
      <c r="R436" s="80"/>
      <c r="S436" s="80"/>
      <c r="T436" s="79"/>
      <c r="U436" s="80"/>
      <c r="V436" s="79"/>
      <c r="W436" s="80"/>
      <c r="X436" s="79"/>
      <c r="Y436" s="80"/>
      <c r="Z436" s="80"/>
      <c r="AA436" s="80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80"/>
      <c r="AM436" s="80"/>
      <c r="AN436" s="79"/>
      <c r="AO436" s="80"/>
      <c r="AP436" s="79"/>
      <c r="AQ436" s="80"/>
      <c r="AR436" s="79"/>
      <c r="AS436" s="80"/>
      <c r="AT436" s="80"/>
      <c r="AU436" s="79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79"/>
      <c r="BM436" s="80"/>
      <c r="BN436" s="66">
        <v>-3.6</v>
      </c>
      <c r="BO436" s="80"/>
      <c r="BP436" s="80"/>
      <c r="BQ436" s="80"/>
      <c r="BR436" s="80"/>
      <c r="BS436" s="80"/>
      <c r="BT436" s="80"/>
      <c r="BU436" s="80"/>
      <c r="BV436" s="80"/>
      <c r="BW436" s="80"/>
      <c r="BX436" s="80"/>
      <c r="BY436" s="80"/>
      <c r="BZ436" s="80"/>
      <c r="CA436" s="80"/>
      <c r="CB436" s="80"/>
      <c r="CC436" s="80"/>
      <c r="CD436" s="81">
        <f t="shared" si="31"/>
        <v>0</v>
      </c>
    </row>
    <row r="437" spans="1:82" ht="15" customHeight="1">
      <c r="A437" s="44" t="s">
        <v>147</v>
      </c>
      <c r="B437" s="45">
        <v>40217</v>
      </c>
      <c r="C437" s="46" t="s">
        <v>129</v>
      </c>
      <c r="D437" s="124" t="s">
        <v>445</v>
      </c>
      <c r="E437" s="66">
        <v>-0.57999999999999996</v>
      </c>
      <c r="F437" s="80"/>
      <c r="G437" s="79"/>
      <c r="H437" s="79"/>
      <c r="I437" s="79"/>
      <c r="J437" s="79"/>
      <c r="K437" s="80"/>
      <c r="L437" s="80"/>
      <c r="M437" s="80"/>
      <c r="N437" s="80"/>
      <c r="O437" s="80"/>
      <c r="P437" s="80"/>
      <c r="Q437" s="79"/>
      <c r="R437" s="80"/>
      <c r="S437" s="80"/>
      <c r="T437" s="79"/>
      <c r="U437" s="80"/>
      <c r="V437" s="79"/>
      <c r="W437" s="80"/>
      <c r="X437" s="79"/>
      <c r="Y437" s="80"/>
      <c r="Z437" s="80"/>
      <c r="AA437" s="80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80"/>
      <c r="AM437" s="80"/>
      <c r="AN437" s="79"/>
      <c r="AO437" s="80"/>
      <c r="AP437" s="79"/>
      <c r="AQ437" s="80"/>
      <c r="AR437" s="79"/>
      <c r="AS437" s="80"/>
      <c r="AT437" s="80"/>
      <c r="AU437" s="79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79"/>
      <c r="BM437" s="80"/>
      <c r="BN437" s="80"/>
      <c r="BO437" s="80"/>
      <c r="BP437" s="66">
        <v>-0.57999999999999996</v>
      </c>
      <c r="BQ437" s="80"/>
      <c r="BR437" s="80"/>
      <c r="BS437" s="80"/>
      <c r="BT437" s="80"/>
      <c r="BU437" s="80"/>
      <c r="BV437" s="80"/>
      <c r="BW437" s="80"/>
      <c r="BX437" s="80"/>
      <c r="BY437" s="80"/>
      <c r="BZ437" s="80"/>
      <c r="CA437" s="80"/>
      <c r="CB437" s="80"/>
      <c r="CC437" s="80"/>
      <c r="CD437" s="81">
        <f t="shared" si="31"/>
        <v>0</v>
      </c>
    </row>
    <row r="438" spans="1:82" ht="15" customHeight="1">
      <c r="A438" s="44" t="s">
        <v>147</v>
      </c>
      <c r="B438" s="45">
        <v>40217</v>
      </c>
      <c r="C438" s="46" t="s">
        <v>225</v>
      </c>
      <c r="D438" s="124"/>
      <c r="E438" s="66">
        <v>108</v>
      </c>
      <c r="F438" s="80"/>
      <c r="G438" s="79"/>
      <c r="H438" s="79"/>
      <c r="I438" s="79"/>
      <c r="J438" s="79"/>
      <c r="K438" s="80"/>
      <c r="L438" s="66">
        <v>108</v>
      </c>
      <c r="M438" s="80"/>
      <c r="N438" s="80"/>
      <c r="O438" s="80"/>
      <c r="P438" s="80"/>
      <c r="Q438" s="79"/>
      <c r="R438" s="80"/>
      <c r="S438" s="80"/>
      <c r="T438" s="79"/>
      <c r="U438" s="80"/>
      <c r="V438" s="79"/>
      <c r="W438" s="80"/>
      <c r="X438" s="79"/>
      <c r="Y438" s="80"/>
      <c r="Z438" s="80"/>
      <c r="AA438" s="80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80"/>
      <c r="AM438" s="80"/>
      <c r="AN438" s="79"/>
      <c r="AO438" s="80"/>
      <c r="AP438" s="79"/>
      <c r="AQ438" s="80"/>
      <c r="AR438" s="79"/>
      <c r="AS438" s="80"/>
      <c r="AT438" s="80"/>
      <c r="AU438" s="79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79"/>
      <c r="BM438" s="80"/>
      <c r="BN438" s="80"/>
      <c r="BO438" s="80"/>
      <c r="BP438" s="80"/>
      <c r="BQ438" s="80"/>
      <c r="BR438" s="80"/>
      <c r="BS438" s="80"/>
      <c r="BT438" s="80"/>
      <c r="BU438" s="80"/>
      <c r="BV438" s="80"/>
      <c r="BW438" s="80"/>
      <c r="BX438" s="80"/>
      <c r="BY438" s="80"/>
      <c r="BZ438" s="80"/>
      <c r="CA438" s="80"/>
      <c r="CB438" s="80"/>
      <c r="CC438" s="80"/>
      <c r="CD438" s="81">
        <f t="shared" si="31"/>
        <v>0</v>
      </c>
    </row>
    <row r="439" spans="1:82" ht="15" customHeight="1">
      <c r="A439" s="44" t="s">
        <v>147</v>
      </c>
      <c r="B439" s="45">
        <v>40217</v>
      </c>
      <c r="C439" s="46" t="s">
        <v>118</v>
      </c>
      <c r="D439" s="124" t="s">
        <v>445</v>
      </c>
      <c r="E439" s="66">
        <v>-1.2</v>
      </c>
      <c r="F439" s="80"/>
      <c r="G439" s="79"/>
      <c r="H439" s="79"/>
      <c r="I439" s="79"/>
      <c r="J439" s="79"/>
      <c r="K439" s="80"/>
      <c r="L439" s="80"/>
      <c r="M439" s="80"/>
      <c r="N439" s="80"/>
      <c r="O439" s="80"/>
      <c r="P439" s="80"/>
      <c r="Q439" s="79"/>
      <c r="R439" s="80"/>
      <c r="S439" s="80"/>
      <c r="T439" s="79"/>
      <c r="U439" s="80"/>
      <c r="V439" s="79"/>
      <c r="W439" s="80"/>
      <c r="X439" s="79"/>
      <c r="Y439" s="80"/>
      <c r="Z439" s="80"/>
      <c r="AA439" s="80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80"/>
      <c r="AM439" s="80"/>
      <c r="AN439" s="79"/>
      <c r="AO439" s="80"/>
      <c r="AP439" s="79"/>
      <c r="AQ439" s="80"/>
      <c r="AR439" s="79"/>
      <c r="AS439" s="80"/>
      <c r="AT439" s="80"/>
      <c r="AU439" s="79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79"/>
      <c r="BM439" s="80"/>
      <c r="BN439" s="66">
        <v>-1.2</v>
      </c>
      <c r="BO439" s="80"/>
      <c r="BP439" s="80"/>
      <c r="BQ439" s="80"/>
      <c r="BR439" s="80"/>
      <c r="BS439" s="80"/>
      <c r="BT439" s="80"/>
      <c r="BU439" s="80"/>
      <c r="BV439" s="80"/>
      <c r="BW439" s="80"/>
      <c r="BX439" s="80"/>
      <c r="BY439" s="80"/>
      <c r="BZ439" s="80"/>
      <c r="CA439" s="80"/>
      <c r="CB439" s="80"/>
      <c r="CC439" s="80"/>
      <c r="CD439" s="81">
        <f t="shared" si="31"/>
        <v>0</v>
      </c>
    </row>
    <row r="440" spans="1:82" ht="15" customHeight="1">
      <c r="A440" s="44" t="s">
        <v>147</v>
      </c>
      <c r="B440" s="45">
        <v>40217</v>
      </c>
      <c r="C440" s="46" t="s">
        <v>129</v>
      </c>
      <c r="D440" s="124" t="s">
        <v>445</v>
      </c>
      <c r="E440" s="66">
        <v>-0.19</v>
      </c>
      <c r="F440" s="80"/>
      <c r="G440" s="79"/>
      <c r="H440" s="79"/>
      <c r="I440" s="79"/>
      <c r="J440" s="79"/>
      <c r="K440" s="80"/>
      <c r="L440" s="80"/>
      <c r="M440" s="80"/>
      <c r="N440" s="80"/>
      <c r="O440" s="80"/>
      <c r="P440" s="80"/>
      <c r="Q440" s="79"/>
      <c r="R440" s="80"/>
      <c r="S440" s="80"/>
      <c r="T440" s="79"/>
      <c r="U440" s="80"/>
      <c r="V440" s="79"/>
      <c r="W440" s="80"/>
      <c r="X440" s="79"/>
      <c r="Y440" s="80"/>
      <c r="Z440" s="80"/>
      <c r="AA440" s="80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80"/>
      <c r="AM440" s="80"/>
      <c r="AN440" s="79"/>
      <c r="AO440" s="80"/>
      <c r="AP440" s="79"/>
      <c r="AQ440" s="80"/>
      <c r="AR440" s="79"/>
      <c r="AS440" s="80"/>
      <c r="AT440" s="80"/>
      <c r="AU440" s="79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79"/>
      <c r="BM440" s="80"/>
      <c r="BN440" s="80"/>
      <c r="BO440" s="80"/>
      <c r="BP440" s="66">
        <v>-0.19</v>
      </c>
      <c r="BQ440" s="80"/>
      <c r="BR440" s="80"/>
      <c r="BS440" s="80"/>
      <c r="BT440" s="80"/>
      <c r="BU440" s="80"/>
      <c r="BV440" s="80"/>
      <c r="BW440" s="80"/>
      <c r="BX440" s="80"/>
      <c r="BY440" s="80"/>
      <c r="BZ440" s="80"/>
      <c r="CA440" s="80"/>
      <c r="CB440" s="80"/>
      <c r="CC440" s="80"/>
      <c r="CD440" s="81">
        <f t="shared" si="31"/>
        <v>0</v>
      </c>
    </row>
    <row r="441" spans="1:82" ht="15" customHeight="1">
      <c r="A441" s="44" t="s">
        <v>147</v>
      </c>
      <c r="B441" s="45">
        <v>40217</v>
      </c>
      <c r="C441" s="46" t="s">
        <v>225</v>
      </c>
      <c r="D441" s="124"/>
      <c r="E441" s="66">
        <v>234</v>
      </c>
      <c r="F441" s="80"/>
      <c r="G441" s="79"/>
      <c r="H441" s="79"/>
      <c r="I441" s="79"/>
      <c r="J441" s="79"/>
      <c r="K441" s="80"/>
      <c r="L441" s="66">
        <v>234</v>
      </c>
      <c r="M441" s="80"/>
      <c r="N441" s="80"/>
      <c r="O441" s="80"/>
      <c r="P441" s="80"/>
      <c r="Q441" s="79"/>
      <c r="R441" s="80"/>
      <c r="S441" s="80"/>
      <c r="T441" s="79"/>
      <c r="U441" s="80"/>
      <c r="V441" s="79"/>
      <c r="W441" s="80"/>
      <c r="X441" s="79"/>
      <c r="Y441" s="80"/>
      <c r="Z441" s="80"/>
      <c r="AA441" s="80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80"/>
      <c r="AM441" s="80"/>
      <c r="AN441" s="79"/>
      <c r="AO441" s="80"/>
      <c r="AP441" s="79"/>
      <c r="AQ441" s="80"/>
      <c r="AR441" s="79"/>
      <c r="AS441" s="80"/>
      <c r="AT441" s="80"/>
      <c r="AU441" s="79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79"/>
      <c r="BM441" s="80"/>
      <c r="BN441" s="80"/>
      <c r="BO441" s="80"/>
      <c r="BP441" s="80"/>
      <c r="BQ441" s="80"/>
      <c r="BR441" s="80"/>
      <c r="BS441" s="80"/>
      <c r="BT441" s="80"/>
      <c r="BU441" s="80"/>
      <c r="BV441" s="80"/>
      <c r="BW441" s="80"/>
      <c r="BX441" s="80"/>
      <c r="BY441" s="80"/>
      <c r="BZ441" s="80"/>
      <c r="CA441" s="80"/>
      <c r="CB441" s="80"/>
      <c r="CC441" s="80"/>
      <c r="CD441" s="81">
        <f t="shared" si="31"/>
        <v>0</v>
      </c>
    </row>
    <row r="442" spans="1:82" ht="15" customHeight="1">
      <c r="A442" s="44" t="s">
        <v>147</v>
      </c>
      <c r="B442" s="45">
        <v>40217</v>
      </c>
      <c r="C442" s="46" t="s">
        <v>118</v>
      </c>
      <c r="D442" s="124" t="s">
        <v>445</v>
      </c>
      <c r="E442" s="66">
        <v>-2.6</v>
      </c>
      <c r="F442" s="80"/>
      <c r="G442" s="79"/>
      <c r="H442" s="79"/>
      <c r="I442" s="79"/>
      <c r="J442" s="79"/>
      <c r="K442" s="80"/>
      <c r="L442" s="80"/>
      <c r="M442" s="80"/>
      <c r="N442" s="80"/>
      <c r="O442" s="80"/>
      <c r="P442" s="80"/>
      <c r="Q442" s="79"/>
      <c r="R442" s="80"/>
      <c r="S442" s="80"/>
      <c r="T442" s="79"/>
      <c r="U442" s="80"/>
      <c r="V442" s="79"/>
      <c r="W442" s="80"/>
      <c r="X442" s="79"/>
      <c r="Y442" s="80"/>
      <c r="Z442" s="80"/>
      <c r="AA442" s="80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80"/>
      <c r="AM442" s="80"/>
      <c r="AN442" s="79"/>
      <c r="AO442" s="80"/>
      <c r="AP442" s="79"/>
      <c r="AQ442" s="80"/>
      <c r="AR442" s="79"/>
      <c r="AS442" s="80"/>
      <c r="AT442" s="80"/>
      <c r="AU442" s="79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79"/>
      <c r="BM442" s="80"/>
      <c r="BN442" s="66">
        <v>-2.6</v>
      </c>
      <c r="BO442" s="80"/>
      <c r="BP442" s="80"/>
      <c r="BQ442" s="80"/>
      <c r="BR442" s="80"/>
      <c r="BS442" s="80"/>
      <c r="BT442" s="80"/>
      <c r="BU442" s="80"/>
      <c r="BV442" s="80"/>
      <c r="BW442" s="80"/>
      <c r="BX442" s="80"/>
      <c r="BY442" s="80"/>
      <c r="BZ442" s="80"/>
      <c r="CA442" s="80"/>
      <c r="CB442" s="80"/>
      <c r="CC442" s="80"/>
      <c r="CD442" s="81">
        <f t="shared" si="31"/>
        <v>0</v>
      </c>
    </row>
    <row r="443" spans="1:82" ht="15" customHeight="1">
      <c r="A443" s="44" t="s">
        <v>147</v>
      </c>
      <c r="B443" s="45">
        <v>40217</v>
      </c>
      <c r="C443" s="46" t="s">
        <v>129</v>
      </c>
      <c r="D443" s="124" t="s">
        <v>445</v>
      </c>
      <c r="E443" s="66">
        <v>-0.42</v>
      </c>
      <c r="F443" s="80"/>
      <c r="G443" s="79"/>
      <c r="H443" s="79"/>
      <c r="I443" s="79"/>
      <c r="J443" s="79"/>
      <c r="K443" s="80"/>
      <c r="L443" s="80"/>
      <c r="M443" s="80"/>
      <c r="N443" s="80"/>
      <c r="O443" s="80"/>
      <c r="P443" s="80"/>
      <c r="Q443" s="80"/>
      <c r="R443" s="80"/>
      <c r="S443" s="80"/>
      <c r="T443" s="79"/>
      <c r="U443" s="80"/>
      <c r="V443" s="79"/>
      <c r="W443" s="80"/>
      <c r="X443" s="79"/>
      <c r="Y443" s="80"/>
      <c r="Z443" s="80"/>
      <c r="AA443" s="80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80"/>
      <c r="AM443" s="80"/>
      <c r="AN443" s="79"/>
      <c r="AO443" s="80"/>
      <c r="AP443" s="79"/>
      <c r="AQ443" s="80"/>
      <c r="AR443" s="79"/>
      <c r="AS443" s="80"/>
      <c r="AT443" s="80"/>
      <c r="AU443" s="79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79"/>
      <c r="BM443" s="80"/>
      <c r="BN443" s="80"/>
      <c r="BO443" s="80"/>
      <c r="BP443" s="66">
        <v>-0.42</v>
      </c>
      <c r="BQ443" s="80"/>
      <c r="BR443" s="80"/>
      <c r="BS443" s="80"/>
      <c r="BT443" s="80"/>
      <c r="BU443" s="80"/>
      <c r="BV443" s="80"/>
      <c r="BW443" s="80"/>
      <c r="BX443" s="80"/>
      <c r="BY443" s="80"/>
      <c r="BZ443" s="80"/>
      <c r="CA443" s="80"/>
      <c r="CB443" s="80"/>
      <c r="CC443" s="80"/>
      <c r="CD443" s="81">
        <f t="shared" si="31"/>
        <v>0</v>
      </c>
    </row>
    <row r="444" spans="1:82" ht="15" customHeight="1">
      <c r="A444" s="44" t="s">
        <v>147</v>
      </c>
      <c r="B444" s="45">
        <v>40217</v>
      </c>
      <c r="C444" s="46" t="s">
        <v>225</v>
      </c>
      <c r="D444" s="124"/>
      <c r="E444" s="66">
        <v>1282.5</v>
      </c>
      <c r="F444" s="80"/>
      <c r="G444" s="79"/>
      <c r="H444" s="79"/>
      <c r="I444" s="79"/>
      <c r="J444" s="79"/>
      <c r="K444" s="80"/>
      <c r="L444" s="80"/>
      <c r="M444" s="80"/>
      <c r="N444" s="80"/>
      <c r="O444" s="66">
        <v>987.5</v>
      </c>
      <c r="P444" s="66">
        <v>295</v>
      </c>
      <c r="Q444" s="80"/>
      <c r="R444" s="80"/>
      <c r="S444" s="80"/>
      <c r="T444" s="79"/>
      <c r="U444" s="80"/>
      <c r="V444" s="79"/>
      <c r="W444" s="80"/>
      <c r="X444" s="79"/>
      <c r="Y444" s="80"/>
      <c r="Z444" s="80"/>
      <c r="AA444" s="80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80"/>
      <c r="AM444" s="80"/>
      <c r="AN444" s="79"/>
      <c r="AO444" s="80"/>
      <c r="AP444" s="79"/>
      <c r="AQ444" s="80"/>
      <c r="AR444" s="79"/>
      <c r="AS444" s="80"/>
      <c r="AT444" s="80"/>
      <c r="AU444" s="79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79"/>
      <c r="BM444" s="80"/>
      <c r="BN444" s="80"/>
      <c r="BO444" s="80"/>
      <c r="BP444" s="80"/>
      <c r="BQ444" s="80"/>
      <c r="BR444" s="80"/>
      <c r="BS444" s="80"/>
      <c r="BT444" s="80"/>
      <c r="BU444" s="80"/>
      <c r="BV444" s="80"/>
      <c r="BW444" s="80"/>
      <c r="BX444" s="80"/>
      <c r="BY444" s="80"/>
      <c r="BZ444" s="80"/>
      <c r="CA444" s="80"/>
      <c r="CB444" s="80"/>
      <c r="CC444" s="80"/>
      <c r="CD444" s="81">
        <f t="shared" si="31"/>
        <v>0</v>
      </c>
    </row>
    <row r="445" spans="1:82" ht="15" customHeight="1">
      <c r="A445" s="44" t="s">
        <v>147</v>
      </c>
      <c r="B445" s="45">
        <v>40217</v>
      </c>
      <c r="C445" s="46" t="s">
        <v>118</v>
      </c>
      <c r="D445" s="124" t="s">
        <v>445</v>
      </c>
      <c r="E445" s="66">
        <v>-8.8000000000000007</v>
      </c>
      <c r="F445" s="80"/>
      <c r="G445" s="79"/>
      <c r="H445" s="79"/>
      <c r="I445" s="79"/>
      <c r="J445" s="79"/>
      <c r="K445" s="80"/>
      <c r="L445" s="80"/>
      <c r="M445" s="80"/>
      <c r="N445" s="80"/>
      <c r="O445" s="80"/>
      <c r="P445" s="80"/>
      <c r="Q445" s="80"/>
      <c r="R445" s="80"/>
      <c r="S445" s="80"/>
      <c r="T445" s="79"/>
      <c r="U445" s="80"/>
      <c r="V445" s="79"/>
      <c r="W445" s="80"/>
      <c r="X445" s="79"/>
      <c r="Y445" s="80"/>
      <c r="Z445" s="80"/>
      <c r="AA445" s="80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80"/>
      <c r="AM445" s="80"/>
      <c r="AN445" s="79"/>
      <c r="AO445" s="80"/>
      <c r="AP445" s="79"/>
      <c r="AQ445" s="80"/>
      <c r="AR445" s="79"/>
      <c r="AS445" s="80"/>
      <c r="AT445" s="80"/>
      <c r="AU445" s="79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79"/>
      <c r="BM445" s="80"/>
      <c r="BN445" s="66">
        <v>-8.8000000000000007</v>
      </c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  <c r="BZ445" s="80"/>
      <c r="CA445" s="80"/>
      <c r="CB445" s="80"/>
      <c r="CC445" s="80"/>
      <c r="CD445" s="81">
        <f t="shared" si="31"/>
        <v>0</v>
      </c>
    </row>
    <row r="446" spans="1:82" ht="15" customHeight="1">
      <c r="A446" s="44" t="s">
        <v>147</v>
      </c>
      <c r="B446" s="45">
        <v>40217</v>
      </c>
      <c r="C446" s="46" t="s">
        <v>129</v>
      </c>
      <c r="D446" s="124" t="s">
        <v>445</v>
      </c>
      <c r="E446" s="66">
        <v>-1.41</v>
      </c>
      <c r="F446" s="80"/>
      <c r="G446" s="79"/>
      <c r="H446" s="79"/>
      <c r="I446" s="79"/>
      <c r="J446" s="79"/>
      <c r="K446" s="80"/>
      <c r="L446" s="80"/>
      <c r="M446" s="80"/>
      <c r="N446" s="80"/>
      <c r="O446" s="80"/>
      <c r="P446" s="80"/>
      <c r="Q446" s="80"/>
      <c r="R446" s="80"/>
      <c r="S446" s="80"/>
      <c r="T446" s="79"/>
      <c r="U446" s="80"/>
      <c r="V446" s="79"/>
      <c r="W446" s="80"/>
      <c r="X446" s="79"/>
      <c r="Y446" s="80"/>
      <c r="Z446" s="80"/>
      <c r="AA446" s="80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80"/>
      <c r="AM446" s="80"/>
      <c r="AN446" s="79"/>
      <c r="AO446" s="80"/>
      <c r="AP446" s="79"/>
      <c r="AQ446" s="80"/>
      <c r="AR446" s="79"/>
      <c r="AS446" s="80"/>
      <c r="AT446" s="80"/>
      <c r="AU446" s="79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79"/>
      <c r="BM446" s="80"/>
      <c r="BN446" s="80"/>
      <c r="BO446" s="80"/>
      <c r="BP446" s="66">
        <v>-1.41</v>
      </c>
      <c r="BQ446" s="80"/>
      <c r="BR446" s="80"/>
      <c r="BS446" s="80"/>
      <c r="BT446" s="80"/>
      <c r="BU446" s="80"/>
      <c r="BV446" s="80"/>
      <c r="BW446" s="80"/>
      <c r="BX446" s="80"/>
      <c r="BY446" s="80"/>
      <c r="BZ446" s="80"/>
      <c r="CA446" s="80"/>
      <c r="CB446" s="80"/>
      <c r="CC446" s="80"/>
      <c r="CD446" s="81">
        <f t="shared" si="31"/>
        <v>0</v>
      </c>
    </row>
    <row r="447" spans="1:82" ht="15" customHeight="1">
      <c r="A447" s="44" t="s">
        <v>147</v>
      </c>
      <c r="B447" s="45">
        <v>40217</v>
      </c>
      <c r="C447" s="46" t="s">
        <v>225</v>
      </c>
      <c r="D447" s="124"/>
      <c r="E447" s="66">
        <v>432</v>
      </c>
      <c r="F447" s="80"/>
      <c r="G447" s="79"/>
      <c r="H447" s="79"/>
      <c r="I447" s="79"/>
      <c r="J447" s="79"/>
      <c r="K447" s="80"/>
      <c r="L447" s="66">
        <v>432</v>
      </c>
      <c r="M447" s="80"/>
      <c r="N447" s="80"/>
      <c r="O447" s="80"/>
      <c r="P447" s="80"/>
      <c r="Q447" s="80"/>
      <c r="R447" s="80"/>
      <c r="S447" s="80"/>
      <c r="T447" s="79"/>
      <c r="U447" s="80"/>
      <c r="V447" s="79"/>
      <c r="W447" s="80"/>
      <c r="X447" s="79"/>
      <c r="Y447" s="80"/>
      <c r="Z447" s="80"/>
      <c r="AA447" s="80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80"/>
      <c r="AM447" s="80"/>
      <c r="AN447" s="79"/>
      <c r="AO447" s="80"/>
      <c r="AP447" s="79"/>
      <c r="AQ447" s="80"/>
      <c r="AR447" s="79"/>
      <c r="AS447" s="80"/>
      <c r="AT447" s="80"/>
      <c r="AU447" s="79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79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  <c r="BZ447" s="80"/>
      <c r="CA447" s="80"/>
      <c r="CB447" s="80"/>
      <c r="CC447" s="80"/>
      <c r="CD447" s="81">
        <f t="shared" si="31"/>
        <v>0</v>
      </c>
    </row>
    <row r="448" spans="1:82" ht="15" customHeight="1">
      <c r="A448" s="44" t="s">
        <v>147</v>
      </c>
      <c r="B448" s="45">
        <v>40217</v>
      </c>
      <c r="C448" s="46" t="s">
        <v>118</v>
      </c>
      <c r="D448" s="124" t="s">
        <v>445</v>
      </c>
      <c r="E448" s="66">
        <v>-4.8</v>
      </c>
      <c r="F448" s="80"/>
      <c r="G448" s="79"/>
      <c r="H448" s="79"/>
      <c r="I448" s="79"/>
      <c r="J448" s="79"/>
      <c r="K448" s="80"/>
      <c r="L448" s="80"/>
      <c r="M448" s="80"/>
      <c r="N448" s="80"/>
      <c r="O448" s="80"/>
      <c r="P448" s="80"/>
      <c r="Q448" s="79"/>
      <c r="R448" s="80"/>
      <c r="S448" s="80"/>
      <c r="T448" s="79"/>
      <c r="U448" s="80"/>
      <c r="V448" s="79"/>
      <c r="W448" s="80"/>
      <c r="X448" s="79"/>
      <c r="Y448" s="80"/>
      <c r="Z448" s="80"/>
      <c r="AA448" s="80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80"/>
      <c r="AM448" s="80"/>
      <c r="AN448" s="79"/>
      <c r="AO448" s="80"/>
      <c r="AP448" s="79"/>
      <c r="AQ448" s="80"/>
      <c r="AR448" s="79"/>
      <c r="AS448" s="80"/>
      <c r="AT448" s="80"/>
      <c r="AU448" s="79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79"/>
      <c r="BM448" s="80"/>
      <c r="BN448" s="66">
        <v>-4.8</v>
      </c>
      <c r="BO448" s="80"/>
      <c r="BP448" s="80"/>
      <c r="BQ448" s="80"/>
      <c r="BR448" s="80"/>
      <c r="BS448" s="80"/>
      <c r="BT448" s="80"/>
      <c r="BU448" s="80"/>
      <c r="BV448" s="80"/>
      <c r="BW448" s="80"/>
      <c r="BX448" s="80"/>
      <c r="BY448" s="80"/>
      <c r="BZ448" s="80"/>
      <c r="CA448" s="80"/>
      <c r="CB448" s="80"/>
      <c r="CC448" s="80"/>
      <c r="CD448" s="81">
        <f t="shared" si="31"/>
        <v>0</v>
      </c>
    </row>
    <row r="449" spans="1:82" ht="15" customHeight="1">
      <c r="A449" s="44" t="s">
        <v>147</v>
      </c>
      <c r="B449" s="45">
        <v>40217</v>
      </c>
      <c r="C449" s="46" t="s">
        <v>129</v>
      </c>
      <c r="D449" s="124" t="s">
        <v>445</v>
      </c>
      <c r="E449" s="66">
        <v>-0.77</v>
      </c>
      <c r="F449" s="80"/>
      <c r="G449" s="79"/>
      <c r="H449" s="79"/>
      <c r="I449" s="79"/>
      <c r="J449" s="79"/>
      <c r="K449" s="80"/>
      <c r="L449" s="80"/>
      <c r="M449" s="80"/>
      <c r="N449" s="80"/>
      <c r="O449" s="80"/>
      <c r="P449" s="80"/>
      <c r="Q449" s="79"/>
      <c r="R449" s="80"/>
      <c r="S449" s="80"/>
      <c r="T449" s="79"/>
      <c r="U449" s="80"/>
      <c r="V449" s="79"/>
      <c r="W449" s="80"/>
      <c r="X449" s="79"/>
      <c r="Y449" s="80"/>
      <c r="Z449" s="80"/>
      <c r="AA449" s="80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80"/>
      <c r="AM449" s="80"/>
      <c r="AN449" s="79"/>
      <c r="AO449" s="80"/>
      <c r="AP449" s="79"/>
      <c r="AQ449" s="80"/>
      <c r="AR449" s="79"/>
      <c r="AS449" s="80"/>
      <c r="AT449" s="80"/>
      <c r="AU449" s="79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79"/>
      <c r="BM449" s="80"/>
      <c r="BN449" s="80"/>
      <c r="BO449" s="80"/>
      <c r="BP449" s="66">
        <v>-0.77</v>
      </c>
      <c r="BQ449" s="80"/>
      <c r="BR449" s="80"/>
      <c r="BS449" s="80"/>
      <c r="BT449" s="80"/>
      <c r="BU449" s="80"/>
      <c r="BV449" s="80"/>
      <c r="BW449" s="80"/>
      <c r="BX449" s="80"/>
      <c r="BY449" s="80"/>
      <c r="BZ449" s="80"/>
      <c r="CA449" s="80"/>
      <c r="CB449" s="80"/>
      <c r="CC449" s="80"/>
      <c r="CD449" s="81">
        <f t="shared" si="31"/>
        <v>0</v>
      </c>
    </row>
    <row r="450" spans="1:82" ht="15" customHeight="1">
      <c r="A450" s="44" t="s">
        <v>147</v>
      </c>
      <c r="B450" s="45">
        <v>40217</v>
      </c>
      <c r="C450" s="46" t="s">
        <v>225</v>
      </c>
      <c r="D450" s="124"/>
      <c r="E450" s="66">
        <v>564</v>
      </c>
      <c r="F450" s="80"/>
      <c r="G450" s="79"/>
      <c r="H450" s="79"/>
      <c r="I450" s="79"/>
      <c r="J450" s="79"/>
      <c r="K450" s="80"/>
      <c r="L450" s="80"/>
      <c r="M450" s="80"/>
      <c r="N450" s="66">
        <v>564</v>
      </c>
      <c r="O450" s="80"/>
      <c r="P450" s="80"/>
      <c r="Q450" s="79"/>
      <c r="R450" s="80"/>
      <c r="S450" s="80"/>
      <c r="T450" s="79"/>
      <c r="U450" s="80"/>
      <c r="V450" s="79"/>
      <c r="W450" s="80"/>
      <c r="X450" s="79"/>
      <c r="Y450" s="80"/>
      <c r="Z450" s="80"/>
      <c r="AA450" s="80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80"/>
      <c r="AM450" s="80"/>
      <c r="AN450" s="79"/>
      <c r="AO450" s="80"/>
      <c r="AP450" s="79"/>
      <c r="AQ450" s="80"/>
      <c r="AR450" s="79"/>
      <c r="AS450" s="80"/>
      <c r="AT450" s="80"/>
      <c r="AU450" s="79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79"/>
      <c r="BM450" s="80"/>
      <c r="BN450" s="80"/>
      <c r="BO450" s="80"/>
      <c r="BP450" s="80"/>
      <c r="BQ450" s="80"/>
      <c r="BR450" s="80"/>
      <c r="BS450" s="80"/>
      <c r="BT450" s="80"/>
      <c r="BU450" s="80"/>
      <c r="BV450" s="80"/>
      <c r="BW450" s="80"/>
      <c r="BX450" s="80"/>
      <c r="BY450" s="80"/>
      <c r="BZ450" s="80"/>
      <c r="CA450" s="80"/>
      <c r="CB450" s="80"/>
      <c r="CC450" s="80"/>
      <c r="CD450" s="81">
        <f t="shared" si="31"/>
        <v>0</v>
      </c>
    </row>
    <row r="451" spans="1:82" ht="15" customHeight="1">
      <c r="A451" s="44" t="s">
        <v>147</v>
      </c>
      <c r="B451" s="45">
        <v>40217</v>
      </c>
      <c r="C451" s="46" t="s">
        <v>118</v>
      </c>
      <c r="D451" s="124" t="s">
        <v>445</v>
      </c>
      <c r="E451" s="66">
        <v>-6</v>
      </c>
      <c r="F451" s="80"/>
      <c r="G451" s="79"/>
      <c r="H451" s="79"/>
      <c r="I451" s="79"/>
      <c r="J451" s="79"/>
      <c r="K451" s="80"/>
      <c r="L451" s="80"/>
      <c r="M451" s="80"/>
      <c r="N451" s="80"/>
      <c r="O451" s="80"/>
      <c r="P451" s="80"/>
      <c r="Q451" s="79"/>
      <c r="R451" s="80"/>
      <c r="S451" s="80"/>
      <c r="T451" s="79"/>
      <c r="U451" s="80"/>
      <c r="V451" s="79"/>
      <c r="W451" s="80"/>
      <c r="X451" s="79"/>
      <c r="Y451" s="80"/>
      <c r="Z451" s="80"/>
      <c r="AA451" s="80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80"/>
      <c r="AM451" s="80"/>
      <c r="AN451" s="79"/>
      <c r="AO451" s="80"/>
      <c r="AP451" s="79"/>
      <c r="AQ451" s="80"/>
      <c r="AR451" s="79"/>
      <c r="AS451" s="80"/>
      <c r="AT451" s="80"/>
      <c r="AU451" s="79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79"/>
      <c r="BM451" s="80"/>
      <c r="BN451" s="66">
        <v>-6</v>
      </c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  <c r="BZ451" s="80"/>
      <c r="CA451" s="80"/>
      <c r="CB451" s="80"/>
      <c r="CC451" s="80"/>
      <c r="CD451" s="81">
        <f t="shared" si="31"/>
        <v>0</v>
      </c>
    </row>
    <row r="452" spans="1:82" ht="15" customHeight="1">
      <c r="A452" s="44" t="s">
        <v>147</v>
      </c>
      <c r="B452" s="45">
        <v>40217</v>
      </c>
      <c r="C452" s="46" t="s">
        <v>129</v>
      </c>
      <c r="D452" s="124" t="s">
        <v>445</v>
      </c>
      <c r="E452" s="66">
        <v>-0.96</v>
      </c>
      <c r="F452" s="80"/>
      <c r="G452" s="79"/>
      <c r="H452" s="79"/>
      <c r="I452" s="79"/>
      <c r="J452" s="79"/>
      <c r="K452" s="80"/>
      <c r="L452" s="80"/>
      <c r="M452" s="80"/>
      <c r="N452" s="80"/>
      <c r="O452" s="80"/>
      <c r="P452" s="80"/>
      <c r="Q452" s="79"/>
      <c r="R452" s="80"/>
      <c r="S452" s="80"/>
      <c r="T452" s="79"/>
      <c r="U452" s="80"/>
      <c r="V452" s="79"/>
      <c r="W452" s="80"/>
      <c r="X452" s="79"/>
      <c r="Y452" s="80"/>
      <c r="Z452" s="80"/>
      <c r="AA452" s="80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80"/>
      <c r="AM452" s="80"/>
      <c r="AN452" s="79"/>
      <c r="AO452" s="80"/>
      <c r="AP452" s="79"/>
      <c r="AQ452" s="80"/>
      <c r="AR452" s="79"/>
      <c r="AS452" s="80"/>
      <c r="AT452" s="80"/>
      <c r="AU452" s="79"/>
      <c r="AV452" s="80"/>
      <c r="AW452" s="80"/>
      <c r="AX452" s="80"/>
      <c r="AY452" s="80"/>
      <c r="AZ452" s="80"/>
      <c r="BA452" s="80"/>
      <c r="BB452" s="80"/>
      <c r="BC452" s="80"/>
      <c r="BD452" s="80"/>
      <c r="BE452" s="80"/>
      <c r="BF452" s="80"/>
      <c r="BG452" s="80"/>
      <c r="BH452" s="80"/>
      <c r="BI452" s="80"/>
      <c r="BJ452" s="80"/>
      <c r="BK452" s="80"/>
      <c r="BL452" s="79"/>
      <c r="BM452" s="80"/>
      <c r="BN452" s="80"/>
      <c r="BO452" s="80"/>
      <c r="BP452" s="66">
        <v>-0.96</v>
      </c>
      <c r="BQ452" s="80"/>
      <c r="BR452" s="80"/>
      <c r="BS452" s="80"/>
      <c r="BT452" s="80"/>
      <c r="BU452" s="80"/>
      <c r="BV452" s="80"/>
      <c r="BW452" s="80"/>
      <c r="BX452" s="80"/>
      <c r="BY452" s="80"/>
      <c r="BZ452" s="80"/>
      <c r="CA452" s="80"/>
      <c r="CB452" s="80"/>
      <c r="CC452" s="80"/>
      <c r="CD452" s="81">
        <f t="shared" si="31"/>
        <v>0</v>
      </c>
    </row>
    <row r="453" spans="1:82" ht="15" customHeight="1">
      <c r="A453" s="44" t="s">
        <v>147</v>
      </c>
      <c r="B453" s="45">
        <v>40217</v>
      </c>
      <c r="C453" s="46" t="s">
        <v>225</v>
      </c>
      <c r="D453" s="124"/>
      <c r="E453" s="66">
        <v>126</v>
      </c>
      <c r="F453" s="80"/>
      <c r="G453" s="79"/>
      <c r="H453" s="79"/>
      <c r="I453" s="79"/>
      <c r="J453" s="79"/>
      <c r="K453" s="80"/>
      <c r="L453" s="66">
        <v>126</v>
      </c>
      <c r="M453" s="80"/>
      <c r="N453" s="80"/>
      <c r="O453" s="80"/>
      <c r="P453" s="80"/>
      <c r="Q453" s="79"/>
      <c r="R453" s="80"/>
      <c r="S453" s="80"/>
      <c r="T453" s="79"/>
      <c r="U453" s="80"/>
      <c r="V453" s="79"/>
      <c r="W453" s="80"/>
      <c r="X453" s="79"/>
      <c r="Y453" s="80"/>
      <c r="Z453" s="80"/>
      <c r="AA453" s="80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80"/>
      <c r="AM453" s="80"/>
      <c r="AN453" s="79"/>
      <c r="AO453" s="80"/>
      <c r="AP453" s="79"/>
      <c r="AQ453" s="80"/>
      <c r="AR453" s="79"/>
      <c r="AS453" s="80"/>
      <c r="AT453" s="80"/>
      <c r="AU453" s="79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  <c r="BL453" s="79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  <c r="BZ453" s="80"/>
      <c r="CA453" s="80"/>
      <c r="CB453" s="80"/>
      <c r="CC453" s="80"/>
      <c r="CD453" s="81">
        <f t="shared" si="31"/>
        <v>0</v>
      </c>
    </row>
    <row r="454" spans="1:82" ht="15" customHeight="1">
      <c r="A454" s="44" t="s">
        <v>147</v>
      </c>
      <c r="B454" s="45">
        <v>40217</v>
      </c>
      <c r="C454" s="46" t="s">
        <v>118</v>
      </c>
      <c r="D454" s="124" t="s">
        <v>445</v>
      </c>
      <c r="E454" s="66">
        <v>-1.4</v>
      </c>
      <c r="F454" s="80"/>
      <c r="G454" s="79"/>
      <c r="H454" s="79"/>
      <c r="I454" s="79"/>
      <c r="J454" s="79"/>
      <c r="K454" s="80"/>
      <c r="L454" s="80"/>
      <c r="M454" s="80"/>
      <c r="N454" s="80"/>
      <c r="O454" s="80"/>
      <c r="P454" s="80"/>
      <c r="Q454" s="79"/>
      <c r="R454" s="80"/>
      <c r="S454" s="80"/>
      <c r="T454" s="79"/>
      <c r="U454" s="80"/>
      <c r="V454" s="79"/>
      <c r="W454" s="80"/>
      <c r="X454" s="79"/>
      <c r="Y454" s="80"/>
      <c r="Z454" s="80"/>
      <c r="AA454" s="80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80"/>
      <c r="AM454" s="80"/>
      <c r="AN454" s="79"/>
      <c r="AO454" s="80"/>
      <c r="AP454" s="79"/>
      <c r="AQ454" s="80"/>
      <c r="AR454" s="79"/>
      <c r="AS454" s="80"/>
      <c r="AT454" s="80"/>
      <c r="AU454" s="79"/>
      <c r="AV454" s="80"/>
      <c r="AW454" s="80"/>
      <c r="AX454" s="80"/>
      <c r="AY454" s="80"/>
      <c r="AZ454" s="80"/>
      <c r="BA454" s="80"/>
      <c r="BB454" s="80"/>
      <c r="BC454" s="80"/>
      <c r="BD454" s="80"/>
      <c r="BE454" s="80"/>
      <c r="BF454" s="80"/>
      <c r="BG454" s="80"/>
      <c r="BH454" s="80"/>
      <c r="BI454" s="80"/>
      <c r="BJ454" s="80"/>
      <c r="BK454" s="80"/>
      <c r="BL454" s="79"/>
      <c r="BM454" s="80"/>
      <c r="BN454" s="66">
        <v>-1.4</v>
      </c>
      <c r="BO454" s="80"/>
      <c r="BP454" s="80"/>
      <c r="BQ454" s="80"/>
      <c r="BR454" s="80"/>
      <c r="BS454" s="80"/>
      <c r="BT454" s="80"/>
      <c r="BU454" s="80"/>
      <c r="BV454" s="80"/>
      <c r="BW454" s="80"/>
      <c r="BX454" s="80"/>
      <c r="BY454" s="80"/>
      <c r="BZ454" s="80"/>
      <c r="CA454" s="80"/>
      <c r="CB454" s="80"/>
      <c r="CC454" s="80"/>
      <c r="CD454" s="81">
        <f t="shared" si="31"/>
        <v>0</v>
      </c>
    </row>
    <row r="455" spans="1:82" ht="15" customHeight="1">
      <c r="A455" s="44" t="s">
        <v>147</v>
      </c>
      <c r="B455" s="45">
        <v>40217</v>
      </c>
      <c r="C455" s="46" t="s">
        <v>129</v>
      </c>
      <c r="D455" s="124" t="s">
        <v>445</v>
      </c>
      <c r="E455" s="66">
        <v>-0.22</v>
      </c>
      <c r="F455" s="80"/>
      <c r="G455" s="79"/>
      <c r="H455" s="79"/>
      <c r="I455" s="79"/>
      <c r="J455" s="79"/>
      <c r="K455" s="80"/>
      <c r="L455" s="80"/>
      <c r="M455" s="80"/>
      <c r="N455" s="80"/>
      <c r="O455" s="80"/>
      <c r="P455" s="80"/>
      <c r="Q455" s="79"/>
      <c r="R455" s="80"/>
      <c r="S455" s="80"/>
      <c r="T455" s="79"/>
      <c r="U455" s="80"/>
      <c r="V455" s="79"/>
      <c r="W455" s="80"/>
      <c r="X455" s="79"/>
      <c r="Y455" s="80"/>
      <c r="Z455" s="80"/>
      <c r="AA455" s="80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80"/>
      <c r="AM455" s="80"/>
      <c r="AN455" s="79"/>
      <c r="AO455" s="80"/>
      <c r="AP455" s="79"/>
      <c r="AQ455" s="80"/>
      <c r="AR455" s="79"/>
      <c r="AS455" s="80"/>
      <c r="AT455" s="80"/>
      <c r="AU455" s="79"/>
      <c r="AV455" s="80"/>
      <c r="AW455" s="80"/>
      <c r="AX455" s="80"/>
      <c r="AY455" s="80"/>
      <c r="AZ455" s="80"/>
      <c r="BA455" s="80"/>
      <c r="BB455" s="80"/>
      <c r="BC455" s="80"/>
      <c r="BD455" s="80"/>
      <c r="BE455" s="80"/>
      <c r="BF455" s="80"/>
      <c r="BG455" s="80"/>
      <c r="BH455" s="80"/>
      <c r="BI455" s="80"/>
      <c r="BJ455" s="80"/>
      <c r="BK455" s="80"/>
      <c r="BL455" s="79"/>
      <c r="BM455" s="80"/>
      <c r="BN455" s="80"/>
      <c r="BO455" s="80"/>
      <c r="BP455" s="66">
        <v>-0.22</v>
      </c>
      <c r="BQ455" s="80"/>
      <c r="BR455" s="80"/>
      <c r="BS455" s="80"/>
      <c r="BT455" s="80"/>
      <c r="BU455" s="80"/>
      <c r="BV455" s="80"/>
      <c r="BW455" s="80"/>
      <c r="BX455" s="80"/>
      <c r="BY455" s="80"/>
      <c r="BZ455" s="80"/>
      <c r="CA455" s="80"/>
      <c r="CB455" s="80"/>
      <c r="CC455" s="80"/>
      <c r="CD455" s="81">
        <f t="shared" si="31"/>
        <v>0</v>
      </c>
    </row>
    <row r="456" spans="1:82" ht="15" customHeight="1">
      <c r="A456" s="44" t="s">
        <v>147</v>
      </c>
      <c r="B456" s="45">
        <v>40218</v>
      </c>
      <c r="C456" s="46" t="s">
        <v>225</v>
      </c>
      <c r="D456" s="124"/>
      <c r="E456" s="66">
        <v>108</v>
      </c>
      <c r="F456" s="80"/>
      <c r="G456" s="79"/>
      <c r="H456" s="79"/>
      <c r="I456" s="79"/>
      <c r="J456" s="79"/>
      <c r="K456" s="80"/>
      <c r="L456" s="66">
        <v>108</v>
      </c>
      <c r="M456" s="80"/>
      <c r="N456" s="80"/>
      <c r="O456" s="80"/>
      <c r="P456" s="80"/>
      <c r="Q456" s="79"/>
      <c r="R456" s="80"/>
      <c r="S456" s="80"/>
      <c r="T456" s="79"/>
      <c r="U456" s="80"/>
      <c r="V456" s="79"/>
      <c r="W456" s="80"/>
      <c r="X456" s="79"/>
      <c r="Y456" s="80"/>
      <c r="Z456" s="80"/>
      <c r="AA456" s="80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80"/>
      <c r="AM456" s="80"/>
      <c r="AN456" s="79"/>
      <c r="AO456" s="80"/>
      <c r="AP456" s="79"/>
      <c r="AQ456" s="80"/>
      <c r="AR456" s="79"/>
      <c r="AS456" s="80"/>
      <c r="AT456" s="80"/>
      <c r="AU456" s="79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0"/>
      <c r="BG456" s="80"/>
      <c r="BH456" s="80"/>
      <c r="BI456" s="80"/>
      <c r="BJ456" s="80"/>
      <c r="BK456" s="80"/>
      <c r="BL456" s="79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  <c r="BZ456" s="80"/>
      <c r="CA456" s="80"/>
      <c r="CB456" s="80"/>
      <c r="CC456" s="80"/>
      <c r="CD456" s="81">
        <f t="shared" si="31"/>
        <v>0</v>
      </c>
    </row>
    <row r="457" spans="1:82" ht="15" customHeight="1">
      <c r="A457" s="44" t="s">
        <v>147</v>
      </c>
      <c r="B457" s="45">
        <v>40218</v>
      </c>
      <c r="C457" s="46" t="s">
        <v>118</v>
      </c>
      <c r="D457" s="124" t="s">
        <v>445</v>
      </c>
      <c r="E457" s="66">
        <v>-1.2</v>
      </c>
      <c r="F457" s="80"/>
      <c r="G457" s="79"/>
      <c r="H457" s="79"/>
      <c r="I457" s="79"/>
      <c r="J457" s="79"/>
      <c r="K457" s="80"/>
      <c r="L457" s="80"/>
      <c r="M457" s="80"/>
      <c r="N457" s="80"/>
      <c r="O457" s="80"/>
      <c r="P457" s="80"/>
      <c r="Q457" s="79"/>
      <c r="R457" s="80"/>
      <c r="S457" s="80"/>
      <c r="T457" s="79"/>
      <c r="U457" s="80"/>
      <c r="V457" s="79"/>
      <c r="W457" s="80"/>
      <c r="X457" s="79"/>
      <c r="Y457" s="80"/>
      <c r="Z457" s="80"/>
      <c r="AA457" s="80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80"/>
      <c r="AM457" s="80"/>
      <c r="AN457" s="79"/>
      <c r="AO457" s="80"/>
      <c r="AP457" s="79"/>
      <c r="AQ457" s="80"/>
      <c r="AR457" s="79"/>
      <c r="AS457" s="80"/>
      <c r="AT457" s="80"/>
      <c r="AU457" s="79"/>
      <c r="AV457" s="80"/>
      <c r="AW457" s="80"/>
      <c r="AX457" s="80"/>
      <c r="AY457" s="80"/>
      <c r="AZ457" s="80"/>
      <c r="BA457" s="80"/>
      <c r="BB457" s="80"/>
      <c r="BC457" s="80"/>
      <c r="BD457" s="80"/>
      <c r="BE457" s="80"/>
      <c r="BF457" s="80"/>
      <c r="BG457" s="80"/>
      <c r="BH457" s="80"/>
      <c r="BI457" s="80"/>
      <c r="BJ457" s="80"/>
      <c r="BK457" s="80"/>
      <c r="BL457" s="79"/>
      <c r="BM457" s="80"/>
      <c r="BN457" s="66">
        <v>-1.2</v>
      </c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  <c r="BZ457" s="80"/>
      <c r="CA457" s="80"/>
      <c r="CB457" s="80"/>
      <c r="CC457" s="80"/>
      <c r="CD457" s="81">
        <f t="shared" si="31"/>
        <v>0</v>
      </c>
    </row>
    <row r="458" spans="1:82" ht="15" customHeight="1">
      <c r="A458" s="44" t="s">
        <v>147</v>
      </c>
      <c r="B458" s="45">
        <v>40218</v>
      </c>
      <c r="C458" s="46" t="s">
        <v>129</v>
      </c>
      <c r="D458" s="124" t="s">
        <v>445</v>
      </c>
      <c r="E458" s="66">
        <v>-0.19</v>
      </c>
      <c r="F458" s="80"/>
      <c r="G458" s="79"/>
      <c r="H458" s="79"/>
      <c r="I458" s="79"/>
      <c r="J458" s="79"/>
      <c r="K458" s="80"/>
      <c r="L458" s="80"/>
      <c r="M458" s="80"/>
      <c r="N458" s="80"/>
      <c r="O458" s="80"/>
      <c r="P458" s="80"/>
      <c r="Q458" s="79"/>
      <c r="R458" s="80"/>
      <c r="S458" s="80"/>
      <c r="T458" s="79"/>
      <c r="U458" s="80"/>
      <c r="V458" s="79"/>
      <c r="W458" s="80"/>
      <c r="X458" s="79"/>
      <c r="Y458" s="80"/>
      <c r="Z458" s="80"/>
      <c r="AA458" s="80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80"/>
      <c r="AM458" s="80"/>
      <c r="AN458" s="79"/>
      <c r="AO458" s="80"/>
      <c r="AP458" s="79"/>
      <c r="AQ458" s="80"/>
      <c r="AR458" s="79"/>
      <c r="AS458" s="80"/>
      <c r="AT458" s="80"/>
      <c r="AU458" s="79"/>
      <c r="AV458" s="80"/>
      <c r="AW458" s="80"/>
      <c r="AX458" s="80"/>
      <c r="AY458" s="80"/>
      <c r="AZ458" s="80"/>
      <c r="BA458" s="80"/>
      <c r="BB458" s="80"/>
      <c r="BC458" s="80"/>
      <c r="BD458" s="80"/>
      <c r="BE458" s="80"/>
      <c r="BF458" s="80"/>
      <c r="BG458" s="80"/>
      <c r="BH458" s="80"/>
      <c r="BI458" s="80"/>
      <c r="BJ458" s="80"/>
      <c r="BK458" s="80"/>
      <c r="BL458" s="79"/>
      <c r="BM458" s="80"/>
      <c r="BN458" s="80"/>
      <c r="BO458" s="80"/>
      <c r="BP458" s="66">
        <v>-0.19</v>
      </c>
      <c r="BQ458" s="80"/>
      <c r="BR458" s="80"/>
      <c r="BS458" s="80"/>
      <c r="BT458" s="80"/>
      <c r="BU458" s="80"/>
      <c r="BV458" s="80"/>
      <c r="BW458" s="80"/>
      <c r="BX458" s="80"/>
      <c r="BY458" s="80"/>
      <c r="BZ458" s="80"/>
      <c r="CA458" s="80"/>
      <c r="CB458" s="80"/>
      <c r="CC458" s="80"/>
      <c r="CD458" s="81">
        <f t="shared" si="31"/>
        <v>0</v>
      </c>
    </row>
    <row r="459" spans="1:82" ht="15" customHeight="1">
      <c r="A459" s="44" t="s">
        <v>147</v>
      </c>
      <c r="B459" s="45">
        <v>40219</v>
      </c>
      <c r="C459" s="46" t="s">
        <v>494</v>
      </c>
      <c r="D459" s="147" t="s">
        <v>483</v>
      </c>
      <c r="E459" s="66">
        <v>-20</v>
      </c>
      <c r="F459" s="80"/>
      <c r="G459" s="79"/>
      <c r="H459" s="79"/>
      <c r="I459" s="79"/>
      <c r="J459" s="79"/>
      <c r="K459" s="80"/>
      <c r="L459" s="80"/>
      <c r="M459" s="80"/>
      <c r="N459" s="80"/>
      <c r="O459" s="80"/>
      <c r="P459" s="80"/>
      <c r="Q459" s="79"/>
      <c r="R459" s="80"/>
      <c r="S459" s="80"/>
      <c r="T459" s="79"/>
      <c r="U459" s="80"/>
      <c r="V459" s="79"/>
      <c r="W459" s="80"/>
      <c r="X459" s="79"/>
      <c r="Y459" s="80"/>
      <c r="Z459" s="80"/>
      <c r="AA459" s="80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80"/>
      <c r="AM459" s="80"/>
      <c r="AN459" s="79"/>
      <c r="AO459" s="80"/>
      <c r="AP459" s="79"/>
      <c r="AQ459" s="80"/>
      <c r="AR459" s="79"/>
      <c r="AS459" s="80"/>
      <c r="AT459" s="80"/>
      <c r="AU459" s="79"/>
      <c r="AV459" s="80"/>
      <c r="AW459" s="80"/>
      <c r="AX459" s="80"/>
      <c r="AY459" s="80"/>
      <c r="AZ459" s="80"/>
      <c r="BA459" s="80"/>
      <c r="BB459" s="80"/>
      <c r="BC459" s="80"/>
      <c r="BD459" s="80"/>
      <c r="BE459" s="80"/>
      <c r="BF459" s="80"/>
      <c r="BG459" s="80"/>
      <c r="BH459" s="80"/>
      <c r="BI459" s="80"/>
      <c r="BJ459" s="80"/>
      <c r="BK459" s="80"/>
      <c r="BL459" s="79"/>
      <c r="BM459" s="80"/>
      <c r="BN459" s="80"/>
      <c r="BO459" s="80"/>
      <c r="BP459" s="80"/>
      <c r="BQ459" s="80"/>
      <c r="BR459" s="80"/>
      <c r="BS459" s="80"/>
      <c r="BT459" s="80"/>
      <c r="BU459" s="80"/>
      <c r="BV459" s="80"/>
      <c r="BW459" s="80"/>
      <c r="BX459" s="66">
        <v>-20</v>
      </c>
      <c r="BY459" s="80"/>
      <c r="BZ459" s="80"/>
      <c r="CA459" s="80"/>
      <c r="CB459" s="80"/>
      <c r="CC459" s="80"/>
      <c r="CD459" s="81">
        <f t="shared" si="31"/>
        <v>0</v>
      </c>
    </row>
    <row r="460" spans="1:82" ht="15" customHeight="1">
      <c r="A460" s="44" t="s">
        <v>147</v>
      </c>
      <c r="B460" s="45">
        <v>40219</v>
      </c>
      <c r="C460" s="46" t="s">
        <v>119</v>
      </c>
      <c r="D460" s="124" t="s">
        <v>445</v>
      </c>
      <c r="E460" s="66">
        <v>-1.2</v>
      </c>
      <c r="F460" s="80"/>
      <c r="G460" s="79"/>
      <c r="H460" s="79"/>
      <c r="I460" s="79"/>
      <c r="J460" s="79"/>
      <c r="K460" s="80"/>
      <c r="L460" s="80"/>
      <c r="M460" s="80"/>
      <c r="N460" s="80"/>
      <c r="O460" s="80"/>
      <c r="P460" s="80"/>
      <c r="Q460" s="79"/>
      <c r="R460" s="80"/>
      <c r="S460" s="80"/>
      <c r="T460" s="79"/>
      <c r="U460" s="80"/>
      <c r="V460" s="79"/>
      <c r="W460" s="80"/>
      <c r="X460" s="79"/>
      <c r="Y460" s="80"/>
      <c r="Z460" s="80"/>
      <c r="AA460" s="80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80"/>
      <c r="AM460" s="80"/>
      <c r="AN460" s="79"/>
      <c r="AO460" s="80"/>
      <c r="AP460" s="79"/>
      <c r="AQ460" s="80"/>
      <c r="AR460" s="79"/>
      <c r="AS460" s="80"/>
      <c r="AT460" s="80"/>
      <c r="AU460" s="79"/>
      <c r="AV460" s="80"/>
      <c r="AW460" s="80"/>
      <c r="AX460" s="80"/>
      <c r="AY460" s="80"/>
      <c r="AZ460" s="80"/>
      <c r="BA460" s="80"/>
      <c r="BB460" s="80"/>
      <c r="BC460" s="80"/>
      <c r="BD460" s="80"/>
      <c r="BE460" s="80"/>
      <c r="BF460" s="80"/>
      <c r="BG460" s="80"/>
      <c r="BH460" s="80"/>
      <c r="BI460" s="80"/>
      <c r="BJ460" s="80"/>
      <c r="BK460" s="80"/>
      <c r="BL460" s="79"/>
      <c r="BM460" s="80"/>
      <c r="BN460" s="66">
        <v>-1.2</v>
      </c>
      <c r="BO460" s="80"/>
      <c r="BP460" s="80"/>
      <c r="BQ460" s="80"/>
      <c r="BR460" s="80"/>
      <c r="BS460" s="80"/>
      <c r="BT460" s="80"/>
      <c r="BU460" s="80"/>
      <c r="BV460" s="80"/>
      <c r="BW460" s="80"/>
      <c r="BX460" s="80"/>
      <c r="BY460" s="80"/>
      <c r="BZ460" s="80"/>
      <c r="CA460" s="80"/>
      <c r="CB460" s="80"/>
      <c r="CC460" s="80"/>
      <c r="CD460" s="81">
        <f t="shared" si="31"/>
        <v>0</v>
      </c>
    </row>
    <row r="461" spans="1:82" ht="15" customHeight="1">
      <c r="A461" s="44" t="s">
        <v>147</v>
      </c>
      <c r="B461" s="45">
        <v>40219</v>
      </c>
      <c r="C461" s="46" t="s">
        <v>129</v>
      </c>
      <c r="D461" s="124" t="s">
        <v>445</v>
      </c>
      <c r="E461" s="66">
        <v>-0.19</v>
      </c>
      <c r="F461" s="80"/>
      <c r="G461" s="79"/>
      <c r="H461" s="79"/>
      <c r="I461" s="79"/>
      <c r="J461" s="79"/>
      <c r="K461" s="80"/>
      <c r="L461" s="80"/>
      <c r="M461" s="80"/>
      <c r="N461" s="80"/>
      <c r="O461" s="80"/>
      <c r="P461" s="80"/>
      <c r="Q461" s="79"/>
      <c r="R461" s="80"/>
      <c r="S461" s="80"/>
      <c r="T461" s="79"/>
      <c r="U461" s="80"/>
      <c r="V461" s="79"/>
      <c r="W461" s="80"/>
      <c r="X461" s="79"/>
      <c r="Y461" s="80"/>
      <c r="Z461" s="80"/>
      <c r="AA461" s="80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80"/>
      <c r="AM461" s="80"/>
      <c r="AN461" s="79"/>
      <c r="AO461" s="80"/>
      <c r="AP461" s="79"/>
      <c r="AQ461" s="80"/>
      <c r="AR461" s="79"/>
      <c r="AS461" s="80"/>
      <c r="AT461" s="80"/>
      <c r="AU461" s="79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80"/>
      <c r="BL461" s="79"/>
      <c r="BM461" s="80"/>
      <c r="BN461" s="80"/>
      <c r="BO461" s="80"/>
      <c r="BP461" s="66">
        <v>-0.19</v>
      </c>
      <c r="BQ461" s="80"/>
      <c r="BR461" s="80"/>
      <c r="BS461" s="80"/>
      <c r="BT461" s="80"/>
      <c r="BU461" s="80"/>
      <c r="BV461" s="80"/>
      <c r="BW461" s="80"/>
      <c r="BX461" s="80"/>
      <c r="BY461" s="80"/>
      <c r="BZ461" s="80"/>
      <c r="CA461" s="80"/>
      <c r="CB461" s="80"/>
      <c r="CC461" s="80"/>
      <c r="CD461" s="81">
        <f t="shared" si="31"/>
        <v>0</v>
      </c>
    </row>
    <row r="462" spans="1:82" ht="15" customHeight="1">
      <c r="A462" s="52" t="s">
        <v>146</v>
      </c>
      <c r="B462" s="45">
        <v>40219</v>
      </c>
      <c r="C462" s="46" t="s">
        <v>310</v>
      </c>
      <c r="D462" s="124" t="s">
        <v>421</v>
      </c>
      <c r="E462" s="66">
        <v>-9.65</v>
      </c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79"/>
      <c r="W462" s="80"/>
      <c r="X462" s="79"/>
      <c r="Y462" s="80"/>
      <c r="Z462" s="80"/>
      <c r="AA462" s="80"/>
      <c r="AB462" s="79"/>
      <c r="AC462" s="79"/>
      <c r="AD462" s="79"/>
      <c r="AE462" s="79"/>
      <c r="AF462" s="79"/>
      <c r="AG462" s="80"/>
      <c r="AH462" s="79"/>
      <c r="AI462" s="80"/>
      <c r="AJ462" s="79"/>
      <c r="AK462" s="80"/>
      <c r="AL462" s="80"/>
      <c r="AM462" s="80"/>
      <c r="AN462" s="79"/>
      <c r="AO462" s="80"/>
      <c r="AP462" s="79"/>
      <c r="AQ462" s="80"/>
      <c r="AR462" s="79"/>
      <c r="AS462" s="80"/>
      <c r="AT462" s="80"/>
      <c r="AU462" s="79"/>
      <c r="AV462" s="80"/>
      <c r="AW462" s="80"/>
      <c r="AX462" s="80"/>
      <c r="AY462" s="66">
        <v>-9.65</v>
      </c>
      <c r="AZ462" s="80"/>
      <c r="BA462" s="80"/>
      <c r="BB462" s="80"/>
      <c r="BC462" s="80"/>
      <c r="BD462" s="80"/>
      <c r="BE462" s="80"/>
      <c r="BF462" s="80"/>
      <c r="BG462" s="80"/>
      <c r="BH462" s="80"/>
      <c r="BI462" s="80"/>
      <c r="BJ462" s="80"/>
      <c r="BK462" s="80"/>
      <c r="BL462" s="79"/>
      <c r="BM462" s="80"/>
      <c r="BN462" s="80"/>
      <c r="BO462" s="80"/>
      <c r="BP462" s="80"/>
      <c r="BQ462" s="80"/>
      <c r="BR462" s="80"/>
      <c r="BS462" s="80"/>
      <c r="BT462" s="80"/>
      <c r="BU462" s="80"/>
      <c r="BV462" s="80"/>
      <c r="BW462" s="80"/>
      <c r="BX462" s="80"/>
      <c r="BY462" s="80"/>
      <c r="BZ462" s="80"/>
      <c r="CA462" s="80"/>
      <c r="CB462" s="66">
        <v>-9.65</v>
      </c>
      <c r="CC462" s="80"/>
      <c r="CD462" s="81">
        <f t="shared" si="31"/>
        <v>0</v>
      </c>
    </row>
    <row r="463" spans="1:82" ht="15" customHeight="1">
      <c r="A463" s="44" t="s">
        <v>147</v>
      </c>
      <c r="B463" s="45">
        <v>40220</v>
      </c>
      <c r="C463" s="46" t="s">
        <v>494</v>
      </c>
      <c r="D463" s="147" t="s">
        <v>483</v>
      </c>
      <c r="E463" s="66">
        <v>-18</v>
      </c>
      <c r="F463" s="80"/>
      <c r="G463" s="79"/>
      <c r="H463" s="79"/>
      <c r="I463" s="79"/>
      <c r="J463" s="79"/>
      <c r="K463" s="80"/>
      <c r="L463" s="80"/>
      <c r="M463" s="80"/>
      <c r="N463" s="80"/>
      <c r="O463" s="80"/>
      <c r="P463" s="80"/>
      <c r="Q463" s="79"/>
      <c r="R463" s="80"/>
      <c r="S463" s="80"/>
      <c r="T463" s="79"/>
      <c r="U463" s="80"/>
      <c r="V463" s="79"/>
      <c r="W463" s="80"/>
      <c r="X463" s="79"/>
      <c r="Y463" s="80"/>
      <c r="Z463" s="80"/>
      <c r="AA463" s="80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80"/>
      <c r="AM463" s="80"/>
      <c r="AN463" s="79"/>
      <c r="AO463" s="80"/>
      <c r="AP463" s="79"/>
      <c r="AQ463" s="80"/>
      <c r="AR463" s="79"/>
      <c r="AS463" s="80"/>
      <c r="AT463" s="80"/>
      <c r="AU463" s="79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  <c r="BI463" s="80"/>
      <c r="BJ463" s="80"/>
      <c r="BK463" s="80"/>
      <c r="BL463" s="79"/>
      <c r="BM463" s="80"/>
      <c r="BN463" s="80"/>
      <c r="BO463" s="80"/>
      <c r="BP463" s="80"/>
      <c r="BQ463" s="80"/>
      <c r="BR463" s="80"/>
      <c r="BS463" s="80"/>
      <c r="BT463" s="80"/>
      <c r="BU463" s="80"/>
      <c r="BV463" s="80"/>
      <c r="BW463" s="80"/>
      <c r="BX463" s="66">
        <v>-18</v>
      </c>
      <c r="BY463" s="80"/>
      <c r="BZ463" s="80"/>
      <c r="CA463" s="80"/>
      <c r="CB463" s="80"/>
      <c r="CC463" s="80"/>
      <c r="CD463" s="81">
        <f t="shared" si="31"/>
        <v>0</v>
      </c>
    </row>
    <row r="464" spans="1:82" ht="15" customHeight="1">
      <c r="A464" s="44" t="s">
        <v>147</v>
      </c>
      <c r="B464" s="45">
        <v>40220</v>
      </c>
      <c r="C464" s="46" t="s">
        <v>119</v>
      </c>
      <c r="D464" s="124" t="s">
        <v>445</v>
      </c>
      <c r="E464" s="66">
        <v>-1.2</v>
      </c>
      <c r="F464" s="80"/>
      <c r="G464" s="79"/>
      <c r="H464" s="79"/>
      <c r="I464" s="79"/>
      <c r="J464" s="79"/>
      <c r="K464" s="80"/>
      <c r="L464" s="80"/>
      <c r="M464" s="80"/>
      <c r="N464" s="80"/>
      <c r="O464" s="80"/>
      <c r="P464" s="80"/>
      <c r="Q464" s="79"/>
      <c r="R464" s="80"/>
      <c r="S464" s="80"/>
      <c r="T464" s="79"/>
      <c r="U464" s="80"/>
      <c r="V464" s="79"/>
      <c r="W464" s="80"/>
      <c r="X464" s="79"/>
      <c r="Y464" s="80"/>
      <c r="Z464" s="80"/>
      <c r="AA464" s="80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80"/>
      <c r="AM464" s="80"/>
      <c r="AN464" s="79"/>
      <c r="AO464" s="80"/>
      <c r="AP464" s="79"/>
      <c r="AQ464" s="80"/>
      <c r="AR464" s="79"/>
      <c r="AS464" s="80"/>
      <c r="AT464" s="80"/>
      <c r="AU464" s="79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79"/>
      <c r="BM464" s="80"/>
      <c r="BN464" s="66">
        <v>-1.2</v>
      </c>
      <c r="BO464" s="80"/>
      <c r="BP464" s="80"/>
      <c r="BQ464" s="80"/>
      <c r="BR464" s="80"/>
      <c r="BS464" s="80"/>
      <c r="BT464" s="80"/>
      <c r="BU464" s="80"/>
      <c r="BV464" s="80"/>
      <c r="BW464" s="80"/>
      <c r="BX464" s="80"/>
      <c r="BY464" s="80"/>
      <c r="BZ464" s="80"/>
      <c r="CA464" s="80"/>
      <c r="CB464" s="80"/>
      <c r="CC464" s="80"/>
      <c r="CD464" s="81">
        <f t="shared" si="31"/>
        <v>0</v>
      </c>
    </row>
    <row r="465" spans="1:82" ht="15" customHeight="1">
      <c r="A465" s="44" t="s">
        <v>147</v>
      </c>
      <c r="B465" s="45">
        <v>40220</v>
      </c>
      <c r="C465" s="46" t="s">
        <v>129</v>
      </c>
      <c r="D465" s="124" t="s">
        <v>445</v>
      </c>
      <c r="E465" s="66">
        <v>-0.25</v>
      </c>
      <c r="F465" s="80"/>
      <c r="G465" s="79"/>
      <c r="H465" s="79"/>
      <c r="I465" s="79"/>
      <c r="J465" s="79"/>
      <c r="K465" s="80"/>
      <c r="L465" s="80"/>
      <c r="M465" s="80"/>
      <c r="N465" s="80"/>
      <c r="O465" s="80"/>
      <c r="P465" s="80"/>
      <c r="Q465" s="79"/>
      <c r="R465" s="80"/>
      <c r="S465" s="80"/>
      <c r="T465" s="79"/>
      <c r="U465" s="80"/>
      <c r="V465" s="79"/>
      <c r="W465" s="80"/>
      <c r="X465" s="79"/>
      <c r="Y465" s="80"/>
      <c r="Z465" s="80"/>
      <c r="AA465" s="80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80"/>
      <c r="AM465" s="80"/>
      <c r="AN465" s="79"/>
      <c r="AO465" s="80"/>
      <c r="AP465" s="79"/>
      <c r="AQ465" s="80"/>
      <c r="AR465" s="79"/>
      <c r="AS465" s="80"/>
      <c r="AT465" s="80"/>
      <c r="AU465" s="79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79"/>
      <c r="BM465" s="80"/>
      <c r="BN465" s="80"/>
      <c r="BO465" s="80"/>
      <c r="BP465" s="66">
        <v>-0.25</v>
      </c>
      <c r="BQ465" s="80"/>
      <c r="BR465" s="80"/>
      <c r="BS465" s="80"/>
      <c r="BT465" s="80"/>
      <c r="BU465" s="80"/>
      <c r="BV465" s="80"/>
      <c r="BW465" s="80"/>
      <c r="BX465" s="80"/>
      <c r="BY465" s="80"/>
      <c r="BZ465" s="80"/>
      <c r="CA465" s="80"/>
      <c r="CB465" s="80"/>
      <c r="CC465" s="80"/>
      <c r="CD465" s="81">
        <f t="shared" ref="CD465:CD496" si="32">E465-SUM(F465:BX465)</f>
        <v>0</v>
      </c>
    </row>
    <row r="466" spans="1:82" ht="15" customHeight="1">
      <c r="A466" s="44" t="s">
        <v>147</v>
      </c>
      <c r="B466" s="45">
        <v>40220</v>
      </c>
      <c r="C466" s="46" t="s">
        <v>17</v>
      </c>
      <c r="D466" s="124" t="s">
        <v>445</v>
      </c>
      <c r="E466" s="66">
        <v>-0.34</v>
      </c>
      <c r="F466" s="80"/>
      <c r="G466" s="79"/>
      <c r="H466" s="79"/>
      <c r="I466" s="79"/>
      <c r="J466" s="79"/>
      <c r="K466" s="80"/>
      <c r="L466" s="80"/>
      <c r="M466" s="80"/>
      <c r="N466" s="80"/>
      <c r="O466" s="80"/>
      <c r="P466" s="80"/>
      <c r="Q466" s="79"/>
      <c r="R466" s="80"/>
      <c r="S466" s="80"/>
      <c r="T466" s="79"/>
      <c r="U466" s="80"/>
      <c r="V466" s="79"/>
      <c r="W466" s="80"/>
      <c r="X466" s="79"/>
      <c r="Y466" s="80"/>
      <c r="Z466" s="80"/>
      <c r="AA466" s="80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80"/>
      <c r="AM466" s="80"/>
      <c r="AN466" s="79"/>
      <c r="AO466" s="80"/>
      <c r="AP466" s="79"/>
      <c r="AQ466" s="80"/>
      <c r="AR466" s="79"/>
      <c r="AS466" s="80"/>
      <c r="AT466" s="80"/>
      <c r="AU466" s="79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79"/>
      <c r="BM466" s="80"/>
      <c r="BN466" s="80"/>
      <c r="BO466" s="66">
        <v>-0.34</v>
      </c>
      <c r="BP466" s="80"/>
      <c r="BQ466" s="80"/>
      <c r="BR466" s="80"/>
      <c r="BS466" s="80"/>
      <c r="BT466" s="80"/>
      <c r="BU466" s="80"/>
      <c r="BV466" s="80"/>
      <c r="BW466" s="80"/>
      <c r="BX466" s="80"/>
      <c r="BY466" s="80"/>
      <c r="BZ466" s="80"/>
      <c r="CA466" s="80"/>
      <c r="CB466" s="80"/>
      <c r="CC466" s="80"/>
      <c r="CD466" s="81">
        <f t="shared" si="32"/>
        <v>0</v>
      </c>
    </row>
    <row r="467" spans="1:82" ht="15" customHeight="1">
      <c r="A467" s="44" t="s">
        <v>147</v>
      </c>
      <c r="B467" s="45">
        <v>40220</v>
      </c>
      <c r="C467" s="46" t="s">
        <v>488</v>
      </c>
      <c r="D467" s="124"/>
      <c r="E467" s="66">
        <v>19.760000000000002</v>
      </c>
      <c r="F467" s="80"/>
      <c r="G467" s="79"/>
      <c r="H467" s="79"/>
      <c r="I467" s="79"/>
      <c r="J467" s="79"/>
      <c r="K467" s="80"/>
      <c r="L467" s="80"/>
      <c r="M467" s="80"/>
      <c r="N467" s="80"/>
      <c r="O467" s="80"/>
      <c r="P467" s="80"/>
      <c r="Q467" s="79"/>
      <c r="R467" s="80"/>
      <c r="S467" s="80"/>
      <c r="T467" s="79"/>
      <c r="U467" s="80"/>
      <c r="V467" s="79"/>
      <c r="W467" s="80"/>
      <c r="X467" s="79"/>
      <c r="Y467" s="80"/>
      <c r="Z467" s="80"/>
      <c r="AA467" s="80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80"/>
      <c r="AM467" s="80"/>
      <c r="AN467" s="79"/>
      <c r="AO467" s="80"/>
      <c r="AP467" s="79"/>
      <c r="AQ467" s="80"/>
      <c r="AR467" s="79"/>
      <c r="AS467" s="80"/>
      <c r="AT467" s="80"/>
      <c r="AU467" s="79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79"/>
      <c r="BM467" s="80"/>
      <c r="BN467" s="66">
        <v>1.2</v>
      </c>
      <c r="BO467" s="66">
        <v>0.32</v>
      </c>
      <c r="BP467" s="66">
        <v>0.24</v>
      </c>
      <c r="BQ467" s="80"/>
      <c r="BR467" s="80"/>
      <c r="BS467" s="80"/>
      <c r="BT467" s="80"/>
      <c r="BU467" s="80"/>
      <c r="BV467" s="80"/>
      <c r="BW467" s="80"/>
      <c r="BX467" s="66">
        <v>18</v>
      </c>
      <c r="BY467" s="80"/>
      <c r="BZ467" s="80"/>
      <c r="CA467" s="80"/>
      <c r="CB467" s="80"/>
      <c r="CC467" s="80"/>
      <c r="CD467" s="81">
        <f t="shared" si="32"/>
        <v>0</v>
      </c>
    </row>
    <row r="468" spans="1:82" ht="15" customHeight="1">
      <c r="A468" s="52" t="s">
        <v>146</v>
      </c>
      <c r="B468" s="45">
        <v>40220</v>
      </c>
      <c r="C468" s="46" t="s">
        <v>310</v>
      </c>
      <c r="D468" s="124" t="s">
        <v>422</v>
      </c>
      <c r="E468" s="66">
        <v>-14.95</v>
      </c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79"/>
      <c r="W468" s="80"/>
      <c r="X468" s="79"/>
      <c r="Y468" s="80"/>
      <c r="Z468" s="80"/>
      <c r="AA468" s="80"/>
      <c r="AB468" s="79"/>
      <c r="AC468" s="79"/>
      <c r="AD468" s="79"/>
      <c r="AE468" s="79"/>
      <c r="AF468" s="79"/>
      <c r="AG468" s="80"/>
      <c r="AH468" s="79"/>
      <c r="AI468" s="80"/>
      <c r="AJ468" s="79"/>
      <c r="AK468" s="80"/>
      <c r="AL468" s="80"/>
      <c r="AM468" s="80"/>
      <c r="AN468" s="79"/>
      <c r="AO468" s="80"/>
      <c r="AP468" s="79"/>
      <c r="AQ468" s="80"/>
      <c r="AR468" s="79"/>
      <c r="AS468" s="80"/>
      <c r="AT468" s="80"/>
      <c r="AU468" s="79"/>
      <c r="AV468" s="80"/>
      <c r="AW468" s="80"/>
      <c r="AX468" s="80"/>
      <c r="AY468" s="66">
        <v>-14.95</v>
      </c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79"/>
      <c r="BM468" s="80"/>
      <c r="BN468" s="80"/>
      <c r="BO468" s="80"/>
      <c r="BP468" s="80"/>
      <c r="BQ468" s="80"/>
      <c r="BR468" s="80"/>
      <c r="BS468" s="80"/>
      <c r="BT468" s="80"/>
      <c r="BU468" s="80"/>
      <c r="BV468" s="80"/>
      <c r="BW468" s="80"/>
      <c r="BX468" s="80"/>
      <c r="BY468" s="80"/>
      <c r="BZ468" s="80"/>
      <c r="CA468" s="80"/>
      <c r="CB468" s="66">
        <v>-14.95</v>
      </c>
      <c r="CC468" s="80"/>
      <c r="CD468" s="81">
        <f t="shared" si="32"/>
        <v>0</v>
      </c>
    </row>
    <row r="469" spans="1:82" ht="15" customHeight="1">
      <c r="A469" s="44" t="s">
        <v>147</v>
      </c>
      <c r="B469" s="45">
        <v>40221</v>
      </c>
      <c r="C469" s="46" t="s">
        <v>494</v>
      </c>
      <c r="D469" s="147" t="s">
        <v>483</v>
      </c>
      <c r="E469" s="66">
        <v>-30</v>
      </c>
      <c r="F469" s="80"/>
      <c r="G469" s="79"/>
      <c r="H469" s="79"/>
      <c r="I469" s="79"/>
      <c r="J469" s="79"/>
      <c r="K469" s="80"/>
      <c r="L469" s="80"/>
      <c r="M469" s="80"/>
      <c r="N469" s="80"/>
      <c r="O469" s="80"/>
      <c r="P469" s="80"/>
      <c r="Q469" s="79"/>
      <c r="R469" s="80"/>
      <c r="S469" s="80"/>
      <c r="T469" s="79"/>
      <c r="U469" s="80"/>
      <c r="V469" s="79"/>
      <c r="W469" s="80"/>
      <c r="X469" s="79"/>
      <c r="Y469" s="80"/>
      <c r="Z469" s="80"/>
      <c r="AA469" s="80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80"/>
      <c r="AM469" s="80"/>
      <c r="AN469" s="79"/>
      <c r="AO469" s="80"/>
      <c r="AP469" s="79"/>
      <c r="AQ469" s="80"/>
      <c r="AR469" s="79"/>
      <c r="AS469" s="80"/>
      <c r="AT469" s="80"/>
      <c r="AU469" s="79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79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66">
        <v>-30</v>
      </c>
      <c r="BY469" s="80"/>
      <c r="BZ469" s="80"/>
      <c r="CA469" s="80"/>
      <c r="CB469" s="80"/>
      <c r="CC469" s="80"/>
      <c r="CD469" s="81">
        <f t="shared" si="32"/>
        <v>0</v>
      </c>
    </row>
    <row r="470" spans="1:82" ht="15" customHeight="1">
      <c r="A470" s="44" t="s">
        <v>147</v>
      </c>
      <c r="B470" s="45">
        <v>40221</v>
      </c>
      <c r="C470" s="46" t="s">
        <v>119</v>
      </c>
      <c r="D470" s="124" t="s">
        <v>445</v>
      </c>
      <c r="E470" s="66">
        <v>-1.2</v>
      </c>
      <c r="F470" s="80"/>
      <c r="G470" s="79"/>
      <c r="H470" s="79"/>
      <c r="I470" s="79"/>
      <c r="J470" s="79"/>
      <c r="K470" s="80"/>
      <c r="L470" s="80"/>
      <c r="M470" s="80"/>
      <c r="N470" s="80"/>
      <c r="O470" s="80"/>
      <c r="P470" s="80"/>
      <c r="Q470" s="79"/>
      <c r="R470" s="80"/>
      <c r="S470" s="80"/>
      <c r="T470" s="79"/>
      <c r="U470" s="80"/>
      <c r="V470" s="79"/>
      <c r="W470" s="80"/>
      <c r="X470" s="79"/>
      <c r="Y470" s="80"/>
      <c r="Z470" s="80"/>
      <c r="AA470" s="80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80"/>
      <c r="AM470" s="80"/>
      <c r="AN470" s="79"/>
      <c r="AO470" s="80"/>
      <c r="AP470" s="79"/>
      <c r="AQ470" s="80"/>
      <c r="AR470" s="79"/>
      <c r="AS470" s="80"/>
      <c r="AT470" s="80"/>
      <c r="AU470" s="79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79"/>
      <c r="BM470" s="80"/>
      <c r="BN470" s="66">
        <v>-1.2</v>
      </c>
      <c r="BO470" s="80"/>
      <c r="BP470" s="80"/>
      <c r="BQ470" s="80"/>
      <c r="BR470" s="80"/>
      <c r="BS470" s="80"/>
      <c r="BT470" s="80"/>
      <c r="BU470" s="80"/>
      <c r="BV470" s="80"/>
      <c r="BW470" s="80"/>
      <c r="BX470" s="80"/>
      <c r="BY470" s="80"/>
      <c r="BZ470" s="80"/>
      <c r="CA470" s="80"/>
      <c r="CB470" s="80"/>
      <c r="CC470" s="80"/>
      <c r="CD470" s="81">
        <f t="shared" si="32"/>
        <v>0</v>
      </c>
    </row>
    <row r="471" spans="1:82" ht="15" customHeight="1">
      <c r="A471" s="44" t="s">
        <v>147</v>
      </c>
      <c r="B471" s="45">
        <v>40221</v>
      </c>
      <c r="C471" s="46" t="s">
        <v>129</v>
      </c>
      <c r="D471" s="124" t="s">
        <v>445</v>
      </c>
      <c r="E471" s="66">
        <v>-0.25</v>
      </c>
      <c r="F471" s="80"/>
      <c r="G471" s="79"/>
      <c r="H471" s="79"/>
      <c r="I471" s="79"/>
      <c r="J471" s="79"/>
      <c r="K471" s="80"/>
      <c r="L471" s="80"/>
      <c r="M471" s="80"/>
      <c r="N471" s="80"/>
      <c r="O471" s="80"/>
      <c r="P471" s="80"/>
      <c r="Q471" s="79"/>
      <c r="R471" s="80"/>
      <c r="S471" s="80"/>
      <c r="T471" s="79"/>
      <c r="U471" s="80"/>
      <c r="V471" s="79"/>
      <c r="W471" s="80"/>
      <c r="X471" s="79"/>
      <c r="Y471" s="80"/>
      <c r="Z471" s="80"/>
      <c r="AA471" s="80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80"/>
      <c r="AM471" s="80"/>
      <c r="AN471" s="79"/>
      <c r="AO471" s="80"/>
      <c r="AP471" s="79"/>
      <c r="AQ471" s="80"/>
      <c r="AR471" s="79"/>
      <c r="AS471" s="80"/>
      <c r="AT471" s="80"/>
      <c r="AU471" s="79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79"/>
      <c r="BM471" s="80"/>
      <c r="BN471" s="80"/>
      <c r="BO471" s="80"/>
      <c r="BP471" s="66">
        <v>-0.25</v>
      </c>
      <c r="BQ471" s="80"/>
      <c r="BR471" s="80"/>
      <c r="BS471" s="80"/>
      <c r="BT471" s="80"/>
      <c r="BU471" s="80"/>
      <c r="BV471" s="80"/>
      <c r="BW471" s="80"/>
      <c r="BX471" s="80"/>
      <c r="BY471" s="80"/>
      <c r="BZ471" s="80"/>
      <c r="CA471" s="80"/>
      <c r="CB471" s="80"/>
      <c r="CC471" s="80"/>
      <c r="CD471" s="81">
        <f t="shared" si="32"/>
        <v>0</v>
      </c>
    </row>
    <row r="472" spans="1:82" ht="15" customHeight="1">
      <c r="A472" s="44" t="s">
        <v>147</v>
      </c>
      <c r="B472" s="45">
        <v>40221</v>
      </c>
      <c r="C472" s="46" t="s">
        <v>17</v>
      </c>
      <c r="D472" s="124" t="s">
        <v>445</v>
      </c>
      <c r="E472" s="66">
        <v>-0.34</v>
      </c>
      <c r="F472" s="80"/>
      <c r="G472" s="79"/>
      <c r="H472" s="79"/>
      <c r="I472" s="79"/>
      <c r="J472" s="79"/>
      <c r="K472" s="80"/>
      <c r="L472" s="80"/>
      <c r="M472" s="80"/>
      <c r="N472" s="80"/>
      <c r="O472" s="80"/>
      <c r="P472" s="80"/>
      <c r="Q472" s="79"/>
      <c r="R472" s="80"/>
      <c r="S472" s="80"/>
      <c r="T472" s="79"/>
      <c r="U472" s="80"/>
      <c r="V472" s="79"/>
      <c r="W472" s="80"/>
      <c r="X472" s="79"/>
      <c r="Y472" s="80"/>
      <c r="Z472" s="80"/>
      <c r="AA472" s="80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80"/>
      <c r="AM472" s="80"/>
      <c r="AN472" s="79"/>
      <c r="AO472" s="80"/>
      <c r="AP472" s="79"/>
      <c r="AQ472" s="80"/>
      <c r="AR472" s="79"/>
      <c r="AS472" s="80"/>
      <c r="AT472" s="80"/>
      <c r="AU472" s="79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79"/>
      <c r="BM472" s="80"/>
      <c r="BN472" s="80"/>
      <c r="BO472" s="66">
        <v>-0.34</v>
      </c>
      <c r="BP472" s="80"/>
      <c r="BQ472" s="80"/>
      <c r="BR472" s="80"/>
      <c r="BS472" s="80"/>
      <c r="BT472" s="80"/>
      <c r="BU472" s="80"/>
      <c r="BV472" s="80"/>
      <c r="BW472" s="80"/>
      <c r="BX472" s="80"/>
      <c r="BY472" s="80"/>
      <c r="BZ472" s="80"/>
      <c r="CA472" s="80"/>
      <c r="CB472" s="80"/>
      <c r="CC472" s="80"/>
      <c r="CD472" s="81">
        <f t="shared" si="32"/>
        <v>0</v>
      </c>
    </row>
    <row r="473" spans="1:82" ht="15" customHeight="1">
      <c r="A473" s="44" t="s">
        <v>147</v>
      </c>
      <c r="B473" s="45">
        <v>40221</v>
      </c>
      <c r="C473" s="46" t="s">
        <v>494</v>
      </c>
      <c r="D473" s="147" t="s">
        <v>483</v>
      </c>
      <c r="E473" s="66">
        <v>-18</v>
      </c>
      <c r="F473" s="80"/>
      <c r="G473" s="79"/>
      <c r="H473" s="79"/>
      <c r="I473" s="79"/>
      <c r="J473" s="79"/>
      <c r="K473" s="80"/>
      <c r="L473" s="80"/>
      <c r="M473" s="80"/>
      <c r="N473" s="80"/>
      <c r="O473" s="80"/>
      <c r="P473" s="80"/>
      <c r="Q473" s="79"/>
      <c r="R473" s="80"/>
      <c r="S473" s="80"/>
      <c r="T473" s="79"/>
      <c r="U473" s="80"/>
      <c r="V473" s="79"/>
      <c r="W473" s="80"/>
      <c r="X473" s="79"/>
      <c r="Y473" s="80"/>
      <c r="Z473" s="80"/>
      <c r="AA473" s="80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80"/>
      <c r="AM473" s="80"/>
      <c r="AN473" s="79"/>
      <c r="AO473" s="80"/>
      <c r="AP473" s="79"/>
      <c r="AQ473" s="80"/>
      <c r="AR473" s="79"/>
      <c r="AS473" s="80"/>
      <c r="AT473" s="80"/>
      <c r="AU473" s="79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79"/>
      <c r="BM473" s="80"/>
      <c r="BN473" s="80"/>
      <c r="BO473" s="80"/>
      <c r="BP473" s="80"/>
      <c r="BQ473" s="80"/>
      <c r="BR473" s="80"/>
      <c r="BS473" s="80"/>
      <c r="BT473" s="80"/>
      <c r="BU473" s="80"/>
      <c r="BV473" s="80"/>
      <c r="BW473" s="80"/>
      <c r="BX473" s="66">
        <v>-18</v>
      </c>
      <c r="BY473" s="80"/>
      <c r="BZ473" s="80"/>
      <c r="CA473" s="80"/>
      <c r="CB473" s="80"/>
      <c r="CC473" s="80"/>
      <c r="CD473" s="81">
        <f t="shared" si="32"/>
        <v>0</v>
      </c>
    </row>
    <row r="474" spans="1:82" ht="15" customHeight="1">
      <c r="A474" s="44" t="s">
        <v>147</v>
      </c>
      <c r="B474" s="45">
        <v>40221</v>
      </c>
      <c r="C474" s="46" t="s">
        <v>119</v>
      </c>
      <c r="D474" s="124" t="s">
        <v>445</v>
      </c>
      <c r="E474" s="66">
        <v>-1.2</v>
      </c>
      <c r="F474" s="80"/>
      <c r="G474" s="79"/>
      <c r="H474" s="79"/>
      <c r="I474" s="79"/>
      <c r="J474" s="79"/>
      <c r="K474" s="80"/>
      <c r="L474" s="80"/>
      <c r="M474" s="80"/>
      <c r="N474" s="80"/>
      <c r="O474" s="80"/>
      <c r="P474" s="80"/>
      <c r="Q474" s="79"/>
      <c r="R474" s="80"/>
      <c r="S474" s="80"/>
      <c r="T474" s="79"/>
      <c r="U474" s="80"/>
      <c r="V474" s="79"/>
      <c r="W474" s="80"/>
      <c r="X474" s="79"/>
      <c r="Y474" s="80"/>
      <c r="Z474" s="80"/>
      <c r="AA474" s="80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80"/>
      <c r="AM474" s="80"/>
      <c r="AN474" s="79"/>
      <c r="AO474" s="80"/>
      <c r="AP474" s="79"/>
      <c r="AQ474" s="80"/>
      <c r="AR474" s="79"/>
      <c r="AS474" s="80"/>
      <c r="AT474" s="80"/>
      <c r="AU474" s="79"/>
      <c r="AV474" s="80"/>
      <c r="AW474" s="80"/>
      <c r="AX474" s="80"/>
      <c r="AY474" s="80"/>
      <c r="AZ474" s="80"/>
      <c r="BA474" s="80"/>
      <c r="BB474" s="80"/>
      <c r="BC474" s="80"/>
      <c r="BD474" s="80"/>
      <c r="BE474" s="80"/>
      <c r="BF474" s="80"/>
      <c r="BG474" s="80"/>
      <c r="BH474" s="80"/>
      <c r="BI474" s="80"/>
      <c r="BJ474" s="80"/>
      <c r="BK474" s="80"/>
      <c r="BL474" s="79"/>
      <c r="BM474" s="80"/>
      <c r="BN474" s="66">
        <v>-1.2</v>
      </c>
      <c r="BO474" s="80"/>
      <c r="BP474" s="80"/>
      <c r="BQ474" s="80"/>
      <c r="BR474" s="80"/>
      <c r="BS474" s="80"/>
      <c r="BT474" s="80"/>
      <c r="BU474" s="80"/>
      <c r="BV474" s="80"/>
      <c r="BW474" s="80"/>
      <c r="BX474" s="80"/>
      <c r="BY474" s="80"/>
      <c r="BZ474" s="80"/>
      <c r="CA474" s="80"/>
      <c r="CB474" s="80"/>
      <c r="CC474" s="80"/>
      <c r="CD474" s="81">
        <f t="shared" si="32"/>
        <v>0</v>
      </c>
    </row>
    <row r="475" spans="1:82" ht="15" customHeight="1">
      <c r="A475" s="44" t="s">
        <v>147</v>
      </c>
      <c r="B475" s="45">
        <v>40221</v>
      </c>
      <c r="C475" s="46" t="s">
        <v>129</v>
      </c>
      <c r="D475" s="124" t="s">
        <v>445</v>
      </c>
      <c r="E475" s="66">
        <v>-0.25</v>
      </c>
      <c r="F475" s="80"/>
      <c r="G475" s="79"/>
      <c r="H475" s="79"/>
      <c r="I475" s="79"/>
      <c r="J475" s="79"/>
      <c r="K475" s="80"/>
      <c r="L475" s="80"/>
      <c r="M475" s="80"/>
      <c r="N475" s="80"/>
      <c r="O475" s="80"/>
      <c r="P475" s="80"/>
      <c r="Q475" s="79"/>
      <c r="R475" s="80"/>
      <c r="S475" s="80"/>
      <c r="T475" s="79"/>
      <c r="U475" s="80"/>
      <c r="V475" s="79"/>
      <c r="W475" s="80"/>
      <c r="X475" s="79"/>
      <c r="Y475" s="80"/>
      <c r="Z475" s="80"/>
      <c r="AA475" s="80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80"/>
      <c r="AM475" s="80"/>
      <c r="AN475" s="79"/>
      <c r="AO475" s="80"/>
      <c r="AP475" s="79"/>
      <c r="AQ475" s="80"/>
      <c r="AR475" s="79"/>
      <c r="AS475" s="80"/>
      <c r="AT475" s="80"/>
      <c r="AU475" s="79"/>
      <c r="AV475" s="80"/>
      <c r="AW475" s="80"/>
      <c r="AX475" s="80"/>
      <c r="AY475" s="80"/>
      <c r="AZ475" s="80"/>
      <c r="BA475" s="80"/>
      <c r="BB475" s="80"/>
      <c r="BC475" s="80"/>
      <c r="BD475" s="80"/>
      <c r="BE475" s="80"/>
      <c r="BF475" s="80"/>
      <c r="BG475" s="80"/>
      <c r="BH475" s="80"/>
      <c r="BI475" s="80"/>
      <c r="BJ475" s="80"/>
      <c r="BK475" s="80"/>
      <c r="BL475" s="79"/>
      <c r="BM475" s="80"/>
      <c r="BN475" s="80"/>
      <c r="BO475" s="80"/>
      <c r="BP475" s="66">
        <v>-0.25</v>
      </c>
      <c r="BQ475" s="80"/>
      <c r="BR475" s="80"/>
      <c r="BS475" s="80"/>
      <c r="BT475" s="80"/>
      <c r="BU475" s="80"/>
      <c r="BV475" s="80"/>
      <c r="BW475" s="80"/>
      <c r="BX475" s="80"/>
      <c r="BY475" s="80"/>
      <c r="BZ475" s="80"/>
      <c r="CA475" s="80"/>
      <c r="CB475" s="80"/>
      <c r="CC475" s="80"/>
      <c r="CD475" s="81">
        <f t="shared" si="32"/>
        <v>0</v>
      </c>
    </row>
    <row r="476" spans="1:82" ht="15" customHeight="1">
      <c r="A476" s="44" t="s">
        <v>147</v>
      </c>
      <c r="B476" s="45">
        <v>40221</v>
      </c>
      <c r="C476" s="46" t="s">
        <v>17</v>
      </c>
      <c r="D476" s="124" t="s">
        <v>445</v>
      </c>
      <c r="E476" s="66">
        <v>-0.34</v>
      </c>
      <c r="F476" s="80"/>
      <c r="G476" s="79"/>
      <c r="H476" s="79"/>
      <c r="I476" s="79"/>
      <c r="J476" s="79"/>
      <c r="K476" s="80"/>
      <c r="L476" s="80"/>
      <c r="M476" s="80"/>
      <c r="N476" s="80"/>
      <c r="O476" s="80"/>
      <c r="P476" s="80"/>
      <c r="Q476" s="79"/>
      <c r="R476" s="80"/>
      <c r="S476" s="80"/>
      <c r="T476" s="79"/>
      <c r="U476" s="80"/>
      <c r="V476" s="79"/>
      <c r="W476" s="80"/>
      <c r="X476" s="79"/>
      <c r="Y476" s="80"/>
      <c r="Z476" s="80"/>
      <c r="AA476" s="80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80"/>
      <c r="AM476" s="80"/>
      <c r="AN476" s="79"/>
      <c r="AO476" s="80"/>
      <c r="AP476" s="79"/>
      <c r="AQ476" s="80"/>
      <c r="AR476" s="79"/>
      <c r="AS476" s="80"/>
      <c r="AT476" s="80"/>
      <c r="AU476" s="79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79"/>
      <c r="BM476" s="80"/>
      <c r="BN476" s="80"/>
      <c r="BO476" s="66">
        <v>-0.34</v>
      </c>
      <c r="BP476" s="80"/>
      <c r="BQ476" s="80"/>
      <c r="BR476" s="80"/>
      <c r="BS476" s="80"/>
      <c r="BT476" s="80"/>
      <c r="BU476" s="80"/>
      <c r="BV476" s="80"/>
      <c r="BW476" s="80"/>
      <c r="BX476" s="80"/>
      <c r="BY476" s="80"/>
      <c r="BZ476" s="80"/>
      <c r="CA476" s="80"/>
      <c r="CB476" s="80"/>
      <c r="CC476" s="80"/>
      <c r="CD476" s="81">
        <f t="shared" si="32"/>
        <v>0</v>
      </c>
    </row>
    <row r="477" spans="1:82" ht="15" customHeight="1">
      <c r="A477" s="44" t="s">
        <v>147</v>
      </c>
      <c r="B477" s="45">
        <v>40221</v>
      </c>
      <c r="C477" s="46" t="s">
        <v>225</v>
      </c>
      <c r="D477" s="128"/>
      <c r="E477" s="66">
        <v>126</v>
      </c>
      <c r="F477" s="80"/>
      <c r="G477" s="79"/>
      <c r="H477" s="79"/>
      <c r="I477" s="79"/>
      <c r="J477" s="79"/>
      <c r="K477" s="80"/>
      <c r="L477" s="80"/>
      <c r="M477" s="80"/>
      <c r="N477" s="66">
        <v>126</v>
      </c>
      <c r="O477" s="80"/>
      <c r="P477" s="80"/>
      <c r="Q477" s="79"/>
      <c r="R477" s="80"/>
      <c r="S477" s="80"/>
      <c r="T477" s="79"/>
      <c r="U477" s="80"/>
      <c r="V477" s="79"/>
      <c r="W477" s="80"/>
      <c r="X477" s="79"/>
      <c r="Y477" s="80"/>
      <c r="Z477" s="80"/>
      <c r="AA477" s="80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80"/>
      <c r="AM477" s="80"/>
      <c r="AN477" s="79"/>
      <c r="AO477" s="80"/>
      <c r="AP477" s="79"/>
      <c r="AQ477" s="80"/>
      <c r="AR477" s="79"/>
      <c r="AS477" s="80"/>
      <c r="AT477" s="80"/>
      <c r="AU477" s="79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79"/>
      <c r="BM477" s="80"/>
      <c r="BN477" s="80"/>
      <c r="BO477" s="80"/>
      <c r="BP477" s="80"/>
      <c r="BQ477" s="80"/>
      <c r="BR477" s="80"/>
      <c r="BS477" s="80"/>
      <c r="BT477" s="80"/>
      <c r="BU477" s="80"/>
      <c r="BV477" s="80"/>
      <c r="BW477" s="80"/>
      <c r="BX477" s="80"/>
      <c r="BY477" s="80"/>
      <c r="BZ477" s="80"/>
      <c r="CA477" s="80"/>
      <c r="CB477" s="80"/>
      <c r="CC477" s="80"/>
      <c r="CD477" s="81">
        <f t="shared" si="32"/>
        <v>0</v>
      </c>
    </row>
    <row r="478" spans="1:82" ht="15" customHeight="1">
      <c r="A478" s="44" t="s">
        <v>147</v>
      </c>
      <c r="B478" s="45">
        <v>40221</v>
      </c>
      <c r="C478" s="46" t="s">
        <v>118</v>
      </c>
      <c r="D478" s="124" t="s">
        <v>445</v>
      </c>
      <c r="E478" s="66">
        <v>-1.2</v>
      </c>
      <c r="F478" s="80"/>
      <c r="G478" s="79"/>
      <c r="H478" s="79"/>
      <c r="I478" s="79"/>
      <c r="J478" s="79"/>
      <c r="K478" s="80"/>
      <c r="L478" s="80"/>
      <c r="M478" s="80"/>
      <c r="N478" s="80"/>
      <c r="O478" s="80"/>
      <c r="P478" s="80"/>
      <c r="Q478" s="79"/>
      <c r="R478" s="80"/>
      <c r="S478" s="80"/>
      <c r="T478" s="79"/>
      <c r="U478" s="80"/>
      <c r="V478" s="79"/>
      <c r="W478" s="80"/>
      <c r="X478" s="79"/>
      <c r="Y478" s="80"/>
      <c r="Z478" s="80"/>
      <c r="AA478" s="80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80"/>
      <c r="AM478" s="80"/>
      <c r="AN478" s="79"/>
      <c r="AO478" s="80"/>
      <c r="AP478" s="79"/>
      <c r="AQ478" s="80"/>
      <c r="AR478" s="79"/>
      <c r="AS478" s="80"/>
      <c r="AT478" s="80"/>
      <c r="AU478" s="79"/>
      <c r="AV478" s="80"/>
      <c r="AW478" s="80"/>
      <c r="AX478" s="80"/>
      <c r="AY478" s="80"/>
      <c r="AZ478" s="80"/>
      <c r="BA478" s="80"/>
      <c r="BB478" s="80"/>
      <c r="BC478" s="80"/>
      <c r="BD478" s="80"/>
      <c r="BE478" s="80"/>
      <c r="BF478" s="80"/>
      <c r="BG478" s="80"/>
      <c r="BH478" s="80"/>
      <c r="BI478" s="80"/>
      <c r="BJ478" s="80"/>
      <c r="BK478" s="80"/>
      <c r="BL478" s="79"/>
      <c r="BM478" s="80"/>
      <c r="BN478" s="66">
        <v>-1.2</v>
      </c>
      <c r="BO478" s="80"/>
      <c r="BP478" s="80"/>
      <c r="BQ478" s="80"/>
      <c r="BR478" s="80"/>
      <c r="BS478" s="80"/>
      <c r="BT478" s="80"/>
      <c r="BU478" s="80"/>
      <c r="BV478" s="80"/>
      <c r="BW478" s="80"/>
      <c r="BX478" s="80"/>
      <c r="BY478" s="80"/>
      <c r="BZ478" s="80"/>
      <c r="CA478" s="80"/>
      <c r="CB478" s="80"/>
      <c r="CC478" s="80"/>
      <c r="CD478" s="81">
        <f t="shared" si="32"/>
        <v>0</v>
      </c>
    </row>
    <row r="479" spans="1:82" ht="15" customHeight="1">
      <c r="A479" s="44" t="s">
        <v>147</v>
      </c>
      <c r="B479" s="45">
        <v>40221</v>
      </c>
      <c r="C479" s="46" t="s">
        <v>129</v>
      </c>
      <c r="D479" s="124" t="s">
        <v>445</v>
      </c>
      <c r="E479" s="66">
        <v>-0.19</v>
      </c>
      <c r="F479" s="80"/>
      <c r="G479" s="79"/>
      <c r="H479" s="79"/>
      <c r="I479" s="79"/>
      <c r="J479" s="79"/>
      <c r="K479" s="80"/>
      <c r="L479" s="80"/>
      <c r="M479" s="80"/>
      <c r="N479" s="80"/>
      <c r="O479" s="80"/>
      <c r="P479" s="80"/>
      <c r="Q479" s="79"/>
      <c r="R479" s="80"/>
      <c r="S479" s="80"/>
      <c r="T479" s="79"/>
      <c r="U479" s="80"/>
      <c r="V479" s="79"/>
      <c r="W479" s="80"/>
      <c r="X479" s="79"/>
      <c r="Y479" s="80"/>
      <c r="Z479" s="80"/>
      <c r="AA479" s="80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80"/>
      <c r="AM479" s="80"/>
      <c r="AN479" s="79"/>
      <c r="AO479" s="80"/>
      <c r="AP479" s="79"/>
      <c r="AQ479" s="80"/>
      <c r="AR479" s="79"/>
      <c r="AS479" s="80"/>
      <c r="AT479" s="80"/>
      <c r="AU479" s="79"/>
      <c r="AV479" s="80"/>
      <c r="AW479" s="80"/>
      <c r="AX479" s="80"/>
      <c r="AY479" s="80"/>
      <c r="AZ479" s="80"/>
      <c r="BA479" s="80"/>
      <c r="BB479" s="80"/>
      <c r="BC479" s="80"/>
      <c r="BD479" s="80"/>
      <c r="BE479" s="80"/>
      <c r="BF479" s="80"/>
      <c r="BG479" s="80"/>
      <c r="BH479" s="80"/>
      <c r="BI479" s="80"/>
      <c r="BJ479" s="80"/>
      <c r="BK479" s="80"/>
      <c r="BL479" s="79"/>
      <c r="BM479" s="80"/>
      <c r="BN479" s="80"/>
      <c r="BO479" s="80"/>
      <c r="BP479" s="66">
        <v>-0.19</v>
      </c>
      <c r="BQ479" s="80"/>
      <c r="BR479" s="80"/>
      <c r="BS479" s="80"/>
      <c r="BT479" s="80"/>
      <c r="BU479" s="80"/>
      <c r="BV479" s="80"/>
      <c r="BW479" s="80"/>
      <c r="BX479" s="80"/>
      <c r="BY479" s="80"/>
      <c r="BZ479" s="80"/>
      <c r="CA479" s="80"/>
      <c r="CB479" s="80"/>
      <c r="CC479" s="80"/>
      <c r="CD479" s="81">
        <f t="shared" si="32"/>
        <v>0</v>
      </c>
    </row>
    <row r="480" spans="1:82" ht="15" customHeight="1">
      <c r="A480" s="52" t="s">
        <v>146</v>
      </c>
      <c r="B480" s="45">
        <v>40221</v>
      </c>
      <c r="C480" s="46" t="s">
        <v>381</v>
      </c>
      <c r="D480" s="124" t="s">
        <v>360</v>
      </c>
      <c r="E480" s="66">
        <v>-132</v>
      </c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79"/>
      <c r="W480" s="80"/>
      <c r="X480" s="79"/>
      <c r="Y480" s="80"/>
      <c r="Z480" s="80"/>
      <c r="AA480" s="80"/>
      <c r="AB480" s="79"/>
      <c r="AC480" s="79"/>
      <c r="AD480" s="79"/>
      <c r="AE480" s="79"/>
      <c r="AF480" s="79"/>
      <c r="AG480" s="80"/>
      <c r="AH480" s="79"/>
      <c r="AI480" s="79"/>
      <c r="AJ480" s="79"/>
      <c r="AK480" s="80"/>
      <c r="AL480" s="80"/>
      <c r="AM480" s="80"/>
      <c r="AN480" s="79"/>
      <c r="AO480" s="80"/>
      <c r="AP480" s="79"/>
      <c r="AQ480" s="80"/>
      <c r="AR480" s="79"/>
      <c r="AS480" s="80"/>
      <c r="AT480" s="80"/>
      <c r="AU480" s="79"/>
      <c r="AV480" s="80"/>
      <c r="AW480" s="80"/>
      <c r="AX480" s="80"/>
      <c r="AY480" s="66">
        <v>-132</v>
      </c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79"/>
      <c r="BM480" s="80"/>
      <c r="BN480" s="80"/>
      <c r="BO480" s="80"/>
      <c r="BP480" s="80"/>
      <c r="BQ480" s="80"/>
      <c r="BR480" s="80"/>
      <c r="BS480" s="80"/>
      <c r="BT480" s="80"/>
      <c r="BU480" s="80"/>
      <c r="BV480" s="80"/>
      <c r="BW480" s="80"/>
      <c r="BX480" s="80"/>
      <c r="BY480" s="80"/>
      <c r="BZ480" s="80"/>
      <c r="CA480" s="80"/>
      <c r="CB480" s="66">
        <v>-132</v>
      </c>
      <c r="CC480" s="80"/>
      <c r="CD480" s="81">
        <f t="shared" si="32"/>
        <v>0</v>
      </c>
    </row>
    <row r="481" spans="1:82" ht="15" customHeight="1">
      <c r="A481" s="44" t="s">
        <v>147</v>
      </c>
      <c r="B481" s="45">
        <v>40225</v>
      </c>
      <c r="C481" s="46" t="s">
        <v>121</v>
      </c>
      <c r="D481" s="124" t="s">
        <v>363</v>
      </c>
      <c r="E481" s="66">
        <v>-386</v>
      </c>
      <c r="F481" s="80"/>
      <c r="G481" s="79"/>
      <c r="H481" s="79"/>
      <c r="I481" s="79"/>
      <c r="J481" s="79"/>
      <c r="K481" s="80"/>
      <c r="L481" s="80"/>
      <c r="M481" s="80"/>
      <c r="N481" s="80"/>
      <c r="O481" s="80"/>
      <c r="P481" s="80"/>
      <c r="Q481" s="79"/>
      <c r="R481" s="80"/>
      <c r="S481" s="80"/>
      <c r="T481" s="79"/>
      <c r="U481" s="80"/>
      <c r="V481" s="79"/>
      <c r="W481" s="80"/>
      <c r="X481" s="79"/>
      <c r="Y481" s="80"/>
      <c r="Z481" s="80"/>
      <c r="AA481" s="80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80"/>
      <c r="AM481" s="80"/>
      <c r="AN481" s="79"/>
      <c r="AO481" s="80"/>
      <c r="AP481" s="79"/>
      <c r="AQ481" s="80"/>
      <c r="AR481" s="79"/>
      <c r="AS481" s="80"/>
      <c r="AT481" s="80"/>
      <c r="AU481" s="79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79"/>
      <c r="BM481" s="80"/>
      <c r="BN481" s="80"/>
      <c r="BO481" s="80"/>
      <c r="BP481" s="80"/>
      <c r="BQ481" s="80"/>
      <c r="BR481" s="80"/>
      <c r="BS481" s="80"/>
      <c r="BT481" s="80"/>
      <c r="BU481" s="66">
        <v>-386</v>
      </c>
      <c r="BV481" s="80"/>
      <c r="BW481" s="80"/>
      <c r="BX481" s="80"/>
      <c r="BY481" s="80"/>
      <c r="BZ481" s="80"/>
      <c r="CA481" s="80"/>
      <c r="CB481" s="80"/>
      <c r="CC481" s="80"/>
      <c r="CD481" s="81">
        <f t="shared" si="32"/>
        <v>0</v>
      </c>
    </row>
    <row r="482" spans="1:82" ht="15" customHeight="1">
      <c r="A482" s="44" t="s">
        <v>147</v>
      </c>
      <c r="B482" s="45">
        <v>40228</v>
      </c>
      <c r="C482" s="46" t="s">
        <v>494</v>
      </c>
      <c r="D482" s="147" t="s">
        <v>483</v>
      </c>
      <c r="E482" s="66">
        <v>-18</v>
      </c>
      <c r="F482" s="80"/>
      <c r="G482" s="79"/>
      <c r="H482" s="79"/>
      <c r="I482" s="79"/>
      <c r="J482" s="79"/>
      <c r="K482" s="80"/>
      <c r="L482" s="80"/>
      <c r="M482" s="80"/>
      <c r="N482" s="80"/>
      <c r="O482" s="80"/>
      <c r="P482" s="80"/>
      <c r="Q482" s="79"/>
      <c r="R482" s="80"/>
      <c r="S482" s="80"/>
      <c r="T482" s="79"/>
      <c r="U482" s="80"/>
      <c r="V482" s="79"/>
      <c r="W482" s="80"/>
      <c r="X482" s="79"/>
      <c r="Y482" s="80"/>
      <c r="Z482" s="80"/>
      <c r="AA482" s="80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80"/>
      <c r="AM482" s="80"/>
      <c r="AN482" s="79"/>
      <c r="AO482" s="80"/>
      <c r="AP482" s="79"/>
      <c r="AQ482" s="80"/>
      <c r="AR482" s="79"/>
      <c r="AS482" s="80"/>
      <c r="AT482" s="80"/>
      <c r="AU482" s="79"/>
      <c r="AV482" s="80"/>
      <c r="AW482" s="80"/>
      <c r="AX482" s="80"/>
      <c r="AY482" s="80"/>
      <c r="AZ482" s="80"/>
      <c r="BA482" s="80"/>
      <c r="BB482" s="80"/>
      <c r="BC482" s="80"/>
      <c r="BD482" s="80"/>
      <c r="BE482" s="80"/>
      <c r="BF482" s="80"/>
      <c r="BG482" s="80"/>
      <c r="BH482" s="80"/>
      <c r="BI482" s="80"/>
      <c r="BJ482" s="80"/>
      <c r="BK482" s="80"/>
      <c r="BL482" s="79"/>
      <c r="BM482" s="80"/>
      <c r="BN482" s="80"/>
      <c r="BO482" s="80"/>
      <c r="BP482" s="80"/>
      <c r="BQ482" s="80"/>
      <c r="BR482" s="80"/>
      <c r="BS482" s="80"/>
      <c r="BT482" s="80"/>
      <c r="BU482" s="80"/>
      <c r="BV482" s="80"/>
      <c r="BW482" s="80"/>
      <c r="BX482" s="66">
        <v>-18</v>
      </c>
      <c r="BY482" s="80"/>
      <c r="BZ482" s="80"/>
      <c r="CA482" s="80"/>
      <c r="CB482" s="80"/>
      <c r="CC482" s="80"/>
      <c r="CD482" s="81">
        <f t="shared" si="32"/>
        <v>0</v>
      </c>
    </row>
    <row r="483" spans="1:82" ht="15" customHeight="1">
      <c r="A483" s="44" t="s">
        <v>147</v>
      </c>
      <c r="B483" s="45">
        <v>40228</v>
      </c>
      <c r="C483" s="46" t="s">
        <v>119</v>
      </c>
      <c r="D483" s="124" t="s">
        <v>445</v>
      </c>
      <c r="E483" s="66">
        <v>-1.2</v>
      </c>
      <c r="F483" s="80"/>
      <c r="G483" s="79"/>
      <c r="H483" s="79"/>
      <c r="I483" s="79"/>
      <c r="J483" s="79"/>
      <c r="K483" s="80"/>
      <c r="L483" s="80"/>
      <c r="M483" s="80"/>
      <c r="N483" s="80"/>
      <c r="O483" s="80"/>
      <c r="P483" s="80"/>
      <c r="Q483" s="79"/>
      <c r="R483" s="80"/>
      <c r="S483" s="80"/>
      <c r="T483" s="79"/>
      <c r="U483" s="80"/>
      <c r="V483" s="79"/>
      <c r="W483" s="80"/>
      <c r="X483" s="79"/>
      <c r="Y483" s="80"/>
      <c r="Z483" s="80"/>
      <c r="AA483" s="80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80"/>
      <c r="AM483" s="80"/>
      <c r="AN483" s="79"/>
      <c r="AO483" s="80"/>
      <c r="AP483" s="79"/>
      <c r="AQ483" s="80"/>
      <c r="AR483" s="79"/>
      <c r="AS483" s="80"/>
      <c r="AT483" s="80"/>
      <c r="AU483" s="79"/>
      <c r="AV483" s="80"/>
      <c r="AW483" s="80"/>
      <c r="AX483" s="80"/>
      <c r="AY483" s="80"/>
      <c r="AZ483" s="80"/>
      <c r="BA483" s="80"/>
      <c r="BB483" s="80"/>
      <c r="BC483" s="80"/>
      <c r="BD483" s="80"/>
      <c r="BE483" s="80"/>
      <c r="BF483" s="80"/>
      <c r="BG483" s="80"/>
      <c r="BH483" s="80"/>
      <c r="BI483" s="80"/>
      <c r="BJ483" s="80"/>
      <c r="BK483" s="80"/>
      <c r="BL483" s="79"/>
      <c r="BM483" s="80"/>
      <c r="BN483" s="66">
        <v>-1.2</v>
      </c>
      <c r="BO483" s="80"/>
      <c r="BP483" s="80"/>
      <c r="BQ483" s="80"/>
      <c r="BR483" s="80"/>
      <c r="BS483" s="80"/>
      <c r="BT483" s="80"/>
      <c r="BU483" s="80"/>
      <c r="BV483" s="80"/>
      <c r="BW483" s="80"/>
      <c r="BX483" s="80"/>
      <c r="BY483" s="80"/>
      <c r="BZ483" s="80"/>
      <c r="CA483" s="80"/>
      <c r="CB483" s="80"/>
      <c r="CC483" s="80"/>
      <c r="CD483" s="81">
        <f t="shared" si="32"/>
        <v>0</v>
      </c>
    </row>
    <row r="484" spans="1:82" ht="15" customHeight="1">
      <c r="A484" s="44" t="s">
        <v>147</v>
      </c>
      <c r="B484" s="45">
        <v>40228</v>
      </c>
      <c r="C484" s="46" t="s">
        <v>129</v>
      </c>
      <c r="D484" s="124" t="s">
        <v>445</v>
      </c>
      <c r="E484" s="66">
        <v>-0.25</v>
      </c>
      <c r="F484" s="80"/>
      <c r="G484" s="79"/>
      <c r="H484" s="79"/>
      <c r="I484" s="79"/>
      <c r="J484" s="79"/>
      <c r="K484" s="80"/>
      <c r="L484" s="80"/>
      <c r="M484" s="80"/>
      <c r="N484" s="80"/>
      <c r="O484" s="80"/>
      <c r="P484" s="80"/>
      <c r="Q484" s="79"/>
      <c r="R484" s="80"/>
      <c r="S484" s="80"/>
      <c r="T484" s="79"/>
      <c r="U484" s="80"/>
      <c r="V484" s="79"/>
      <c r="W484" s="80"/>
      <c r="X484" s="79"/>
      <c r="Y484" s="80"/>
      <c r="Z484" s="80"/>
      <c r="AA484" s="80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80"/>
      <c r="AM484" s="80"/>
      <c r="AN484" s="79"/>
      <c r="AO484" s="80"/>
      <c r="AP484" s="79"/>
      <c r="AQ484" s="80"/>
      <c r="AR484" s="79"/>
      <c r="AS484" s="80"/>
      <c r="AT484" s="80"/>
      <c r="AU484" s="79"/>
      <c r="AV484" s="80"/>
      <c r="AW484" s="80"/>
      <c r="AX484" s="80"/>
      <c r="AY484" s="80"/>
      <c r="AZ484" s="80"/>
      <c r="BA484" s="80"/>
      <c r="BB484" s="80"/>
      <c r="BC484" s="80"/>
      <c r="BD484" s="80"/>
      <c r="BE484" s="80"/>
      <c r="BF484" s="80"/>
      <c r="BG484" s="80"/>
      <c r="BH484" s="80"/>
      <c r="BI484" s="80"/>
      <c r="BJ484" s="80"/>
      <c r="BK484" s="80"/>
      <c r="BL484" s="79"/>
      <c r="BM484" s="80"/>
      <c r="BN484" s="80"/>
      <c r="BO484" s="80"/>
      <c r="BP484" s="66">
        <v>-0.25</v>
      </c>
      <c r="BQ484" s="80"/>
      <c r="BR484" s="80"/>
      <c r="BS484" s="80"/>
      <c r="BT484" s="80"/>
      <c r="BU484" s="80"/>
      <c r="BV484" s="80"/>
      <c r="BW484" s="80"/>
      <c r="BX484" s="80"/>
      <c r="BY484" s="80"/>
      <c r="BZ484" s="80"/>
      <c r="CA484" s="80"/>
      <c r="CB484" s="80"/>
      <c r="CC484" s="80"/>
      <c r="CD484" s="81">
        <f t="shared" si="32"/>
        <v>0</v>
      </c>
    </row>
    <row r="485" spans="1:82" ht="15" customHeight="1">
      <c r="A485" s="44" t="s">
        <v>147</v>
      </c>
      <c r="B485" s="45">
        <v>40228</v>
      </c>
      <c r="C485" s="46" t="s">
        <v>17</v>
      </c>
      <c r="D485" s="124" t="s">
        <v>445</v>
      </c>
      <c r="E485" s="66">
        <v>-0.34</v>
      </c>
      <c r="F485" s="80"/>
      <c r="G485" s="79"/>
      <c r="H485" s="79"/>
      <c r="I485" s="79"/>
      <c r="J485" s="79"/>
      <c r="K485" s="80"/>
      <c r="L485" s="80"/>
      <c r="M485" s="80"/>
      <c r="N485" s="80"/>
      <c r="O485" s="80"/>
      <c r="P485" s="80"/>
      <c r="Q485" s="79"/>
      <c r="R485" s="80"/>
      <c r="S485" s="80"/>
      <c r="T485" s="79"/>
      <c r="U485" s="80"/>
      <c r="V485" s="79"/>
      <c r="W485" s="80"/>
      <c r="X485" s="79"/>
      <c r="Y485" s="80"/>
      <c r="Z485" s="80"/>
      <c r="AA485" s="80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80"/>
      <c r="AM485" s="80"/>
      <c r="AN485" s="79"/>
      <c r="AO485" s="80"/>
      <c r="AP485" s="79"/>
      <c r="AQ485" s="80"/>
      <c r="AR485" s="79"/>
      <c r="AS485" s="80"/>
      <c r="AT485" s="80"/>
      <c r="AU485" s="79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79"/>
      <c r="BM485" s="80"/>
      <c r="BN485" s="80"/>
      <c r="BO485" s="66">
        <v>-0.34</v>
      </c>
      <c r="BP485" s="80"/>
      <c r="BQ485" s="80"/>
      <c r="BR485" s="80"/>
      <c r="BS485" s="80"/>
      <c r="BT485" s="80"/>
      <c r="BU485" s="80"/>
      <c r="BV485" s="80"/>
      <c r="BW485" s="80"/>
      <c r="BX485" s="80"/>
      <c r="BY485" s="80"/>
      <c r="BZ485" s="80"/>
      <c r="CA485" s="80"/>
      <c r="CB485" s="80"/>
      <c r="CC485" s="80"/>
      <c r="CD485" s="81">
        <f t="shared" si="32"/>
        <v>0</v>
      </c>
    </row>
    <row r="486" spans="1:82" ht="15" customHeight="1">
      <c r="A486" s="52" t="s">
        <v>146</v>
      </c>
      <c r="B486" s="45">
        <v>40228</v>
      </c>
      <c r="C486" s="46" t="s">
        <v>357</v>
      </c>
      <c r="D486" s="124" t="s">
        <v>356</v>
      </c>
      <c r="E486" s="66">
        <v>-2</v>
      </c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79"/>
      <c r="W486" s="80"/>
      <c r="X486" s="79"/>
      <c r="Y486" s="80"/>
      <c r="Z486" s="80"/>
      <c r="AA486" s="80"/>
      <c r="AB486" s="79"/>
      <c r="AC486" s="79"/>
      <c r="AD486" s="79"/>
      <c r="AE486" s="79"/>
      <c r="AF486" s="79"/>
      <c r="AG486" s="80"/>
      <c r="AH486" s="79"/>
      <c r="AI486" s="79"/>
      <c r="AJ486" s="79"/>
      <c r="AK486" s="80"/>
      <c r="AL486" s="80"/>
      <c r="AM486" s="80"/>
      <c r="AN486" s="79"/>
      <c r="AO486" s="80"/>
      <c r="AP486" s="79"/>
      <c r="AQ486" s="80"/>
      <c r="AR486" s="79"/>
      <c r="AS486" s="80"/>
      <c r="AT486" s="80"/>
      <c r="AU486" s="79"/>
      <c r="AV486" s="80"/>
      <c r="AW486" s="80"/>
      <c r="AX486" s="80"/>
      <c r="AY486" s="80"/>
      <c r="AZ486" s="80"/>
      <c r="BA486" s="80"/>
      <c r="BB486" s="80"/>
      <c r="BC486" s="80"/>
      <c r="BD486" s="80"/>
      <c r="BE486" s="80"/>
      <c r="BF486" s="80"/>
      <c r="BG486" s="80"/>
      <c r="BH486" s="80"/>
      <c r="BI486" s="80"/>
      <c r="BJ486" s="80"/>
      <c r="BK486" s="80"/>
      <c r="BL486" s="79"/>
      <c r="BM486" s="80"/>
      <c r="BN486" s="80"/>
      <c r="BO486" s="80"/>
      <c r="BP486" s="80"/>
      <c r="BQ486" s="80"/>
      <c r="BR486" s="80"/>
      <c r="BS486" s="80"/>
      <c r="BT486" s="80"/>
      <c r="BU486" s="66">
        <v>-2</v>
      </c>
      <c r="BV486" s="80"/>
      <c r="BW486" s="80"/>
      <c r="BX486" s="80"/>
      <c r="BY486" s="80"/>
      <c r="BZ486" s="80"/>
      <c r="CA486" s="80"/>
      <c r="CB486" s="66">
        <v>-2</v>
      </c>
      <c r="CC486" s="80"/>
      <c r="CD486" s="81">
        <f t="shared" si="32"/>
        <v>0</v>
      </c>
    </row>
    <row r="487" spans="1:82" ht="15" customHeight="1">
      <c r="A487" s="44" t="s">
        <v>147</v>
      </c>
      <c r="B487" s="45">
        <v>40234</v>
      </c>
      <c r="C487" s="46" t="s">
        <v>370</v>
      </c>
      <c r="D487" s="124"/>
      <c r="E487" s="66">
        <v>-900</v>
      </c>
      <c r="F487" s="80"/>
      <c r="G487" s="79"/>
      <c r="H487" s="79"/>
      <c r="I487" s="79"/>
      <c r="J487" s="79"/>
      <c r="K487" s="80"/>
      <c r="L487" s="80"/>
      <c r="M487" s="80"/>
      <c r="N487" s="80"/>
      <c r="O487" s="80"/>
      <c r="P487" s="80"/>
      <c r="Q487" s="79"/>
      <c r="R487" s="80"/>
      <c r="S487" s="80"/>
      <c r="T487" s="79"/>
      <c r="U487" s="80"/>
      <c r="V487" s="79"/>
      <c r="W487" s="80"/>
      <c r="X487" s="79"/>
      <c r="Y487" s="80"/>
      <c r="Z487" s="80"/>
      <c r="AA487" s="80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80"/>
      <c r="AM487" s="80"/>
      <c r="AN487" s="79"/>
      <c r="AO487" s="80"/>
      <c r="AP487" s="79"/>
      <c r="AQ487" s="80"/>
      <c r="AR487" s="79"/>
      <c r="AS487" s="80"/>
      <c r="AT487" s="80"/>
      <c r="AU487" s="79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80"/>
      <c r="BI487" s="80"/>
      <c r="BJ487" s="80"/>
      <c r="BK487" s="80"/>
      <c r="BL487" s="79"/>
      <c r="BM487" s="80"/>
      <c r="BN487" s="80"/>
      <c r="BO487" s="80"/>
      <c r="BP487" s="80"/>
      <c r="BQ487" s="80"/>
      <c r="BR487" s="80"/>
      <c r="BS487" s="80"/>
      <c r="BT487" s="80"/>
      <c r="BU487" s="80"/>
      <c r="BV487" s="80"/>
      <c r="BW487" s="80"/>
      <c r="BX487" s="80"/>
      <c r="BY487" s="80"/>
      <c r="BZ487" s="80"/>
      <c r="CA487" s="66">
        <v>-900</v>
      </c>
      <c r="CB487" s="80"/>
      <c r="CC487" s="80"/>
      <c r="CD487" s="81">
        <f t="shared" si="32"/>
        <v>-900</v>
      </c>
    </row>
    <row r="488" spans="1:82" ht="15" customHeight="1">
      <c r="A488" s="52" t="s">
        <v>146</v>
      </c>
      <c r="B488" s="45">
        <v>40234</v>
      </c>
      <c r="C488" s="46" t="s">
        <v>371</v>
      </c>
      <c r="D488" s="128"/>
      <c r="E488" s="66">
        <v>900</v>
      </c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79"/>
      <c r="W488" s="80"/>
      <c r="X488" s="79"/>
      <c r="Y488" s="80"/>
      <c r="Z488" s="80"/>
      <c r="AA488" s="80"/>
      <c r="AB488" s="79"/>
      <c r="AC488" s="79"/>
      <c r="AD488" s="79"/>
      <c r="AE488" s="79"/>
      <c r="AF488" s="79"/>
      <c r="AG488" s="80"/>
      <c r="AH488" s="79"/>
      <c r="AI488" s="80"/>
      <c r="AJ488" s="79"/>
      <c r="AK488" s="80"/>
      <c r="AL488" s="80"/>
      <c r="AM488" s="80"/>
      <c r="AN488" s="79"/>
      <c r="AO488" s="80"/>
      <c r="AP488" s="79"/>
      <c r="AQ488" s="80"/>
      <c r="AR488" s="79"/>
      <c r="AS488" s="80"/>
      <c r="AT488" s="80"/>
      <c r="AU488" s="79"/>
      <c r="AV488" s="80"/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80"/>
      <c r="BH488" s="80"/>
      <c r="BI488" s="80"/>
      <c r="BJ488" s="80"/>
      <c r="BK488" s="80"/>
      <c r="BL488" s="79"/>
      <c r="BM488" s="80"/>
      <c r="BN488" s="80"/>
      <c r="BO488" s="80"/>
      <c r="BP488" s="80"/>
      <c r="BQ488" s="80"/>
      <c r="BR488" s="80"/>
      <c r="BS488" s="80"/>
      <c r="BT488" s="80"/>
      <c r="BU488" s="80"/>
      <c r="BV488" s="80"/>
      <c r="BW488" s="80"/>
      <c r="BX488" s="80"/>
      <c r="BY488" s="80"/>
      <c r="BZ488" s="80"/>
      <c r="CA488" s="80"/>
      <c r="CB488" s="66">
        <v>900</v>
      </c>
      <c r="CC488" s="80"/>
      <c r="CD488" s="81">
        <f t="shared" si="32"/>
        <v>900</v>
      </c>
    </row>
    <row r="489" spans="1:82" ht="15" customHeight="1">
      <c r="A489" s="44" t="s">
        <v>147</v>
      </c>
      <c r="B489" s="45">
        <v>40239</v>
      </c>
      <c r="C489" s="46" t="s">
        <v>370</v>
      </c>
      <c r="D489" s="128"/>
      <c r="E489" s="66">
        <v>-300</v>
      </c>
      <c r="F489" s="80"/>
      <c r="G489" s="79"/>
      <c r="H489" s="79"/>
      <c r="I489" s="79"/>
      <c r="J489" s="79"/>
      <c r="K489" s="80"/>
      <c r="L489" s="80"/>
      <c r="M489" s="80"/>
      <c r="N489" s="80"/>
      <c r="O489" s="80"/>
      <c r="P489" s="80"/>
      <c r="Q489" s="79"/>
      <c r="R489" s="80"/>
      <c r="S489" s="80"/>
      <c r="T489" s="79"/>
      <c r="U489" s="80"/>
      <c r="V489" s="79"/>
      <c r="W489" s="80"/>
      <c r="X489" s="79"/>
      <c r="Y489" s="80"/>
      <c r="Z489" s="80"/>
      <c r="AA489" s="80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80"/>
      <c r="AM489" s="80"/>
      <c r="AN489" s="79"/>
      <c r="AO489" s="80"/>
      <c r="AP489" s="79"/>
      <c r="AQ489" s="80"/>
      <c r="AR489" s="79"/>
      <c r="AS489" s="80"/>
      <c r="AT489" s="80"/>
      <c r="AU489" s="79"/>
      <c r="AV489" s="80"/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80"/>
      <c r="BH489" s="80"/>
      <c r="BI489" s="80"/>
      <c r="BJ489" s="80"/>
      <c r="BK489" s="80"/>
      <c r="BL489" s="79"/>
      <c r="BM489" s="80"/>
      <c r="BN489" s="80"/>
      <c r="BO489" s="80"/>
      <c r="BP489" s="80"/>
      <c r="BQ489" s="80"/>
      <c r="BR489" s="80"/>
      <c r="BS489" s="80"/>
      <c r="BT489" s="80"/>
      <c r="BU489" s="80"/>
      <c r="BV489" s="80"/>
      <c r="BW489" s="80"/>
      <c r="BX489" s="80"/>
      <c r="BY489" s="80"/>
      <c r="BZ489" s="80"/>
      <c r="CA489" s="66">
        <v>-300</v>
      </c>
      <c r="CB489" s="80"/>
      <c r="CC489" s="80"/>
      <c r="CD489" s="81">
        <f t="shared" si="32"/>
        <v>-300</v>
      </c>
    </row>
    <row r="490" spans="1:82" ht="15" customHeight="1">
      <c r="A490" s="52" t="s">
        <v>146</v>
      </c>
      <c r="B490" s="45">
        <v>40239</v>
      </c>
      <c r="C490" s="46" t="s">
        <v>371</v>
      </c>
      <c r="D490" s="128"/>
      <c r="E490" s="66">
        <v>300</v>
      </c>
      <c r="F490" s="80"/>
      <c r="G490" s="79"/>
      <c r="H490" s="79"/>
      <c r="I490" s="79"/>
      <c r="J490" s="79"/>
      <c r="K490" s="80"/>
      <c r="L490" s="80"/>
      <c r="M490" s="80"/>
      <c r="N490" s="80"/>
      <c r="O490" s="80"/>
      <c r="P490" s="80"/>
      <c r="Q490" s="79"/>
      <c r="R490" s="80"/>
      <c r="S490" s="80"/>
      <c r="T490" s="79"/>
      <c r="U490" s="80"/>
      <c r="V490" s="79"/>
      <c r="W490" s="80"/>
      <c r="X490" s="79"/>
      <c r="Y490" s="80"/>
      <c r="Z490" s="80"/>
      <c r="AA490" s="80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80"/>
      <c r="AM490" s="80"/>
      <c r="AN490" s="79"/>
      <c r="AO490" s="80"/>
      <c r="AP490" s="79"/>
      <c r="AQ490" s="80"/>
      <c r="AR490" s="79"/>
      <c r="AS490" s="80"/>
      <c r="AT490" s="80"/>
      <c r="AU490" s="79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79"/>
      <c r="BM490" s="80"/>
      <c r="BN490" s="80"/>
      <c r="BO490" s="80"/>
      <c r="BP490" s="80"/>
      <c r="BQ490" s="80"/>
      <c r="BR490" s="80"/>
      <c r="BS490" s="80"/>
      <c r="BT490" s="80"/>
      <c r="BU490" s="80"/>
      <c r="BV490" s="80"/>
      <c r="BW490" s="80"/>
      <c r="BX490" s="80"/>
      <c r="BY490" s="80"/>
      <c r="BZ490" s="80"/>
      <c r="CA490" s="80"/>
      <c r="CB490" s="66">
        <v>300</v>
      </c>
      <c r="CC490" s="80"/>
      <c r="CD490" s="81">
        <f t="shared" si="32"/>
        <v>300</v>
      </c>
    </row>
    <row r="491" spans="1:82" ht="15" customHeight="1">
      <c r="A491" s="52" t="s">
        <v>146</v>
      </c>
      <c r="B491" s="45">
        <v>40234</v>
      </c>
      <c r="C491" s="46" t="s">
        <v>372</v>
      </c>
      <c r="D491" s="150" t="s">
        <v>248</v>
      </c>
      <c r="E491" s="66">
        <v>-200</v>
      </c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79"/>
      <c r="W491" s="80"/>
      <c r="X491" s="79"/>
      <c r="Y491" s="80"/>
      <c r="Z491" s="80"/>
      <c r="AA491" s="80"/>
      <c r="AB491" s="79"/>
      <c r="AC491" s="79"/>
      <c r="AD491" s="79"/>
      <c r="AE491" s="79"/>
      <c r="AF491" s="79"/>
      <c r="AG491" s="66">
        <v>-200</v>
      </c>
      <c r="AH491" s="79"/>
      <c r="AI491" s="80"/>
      <c r="AJ491" s="79"/>
      <c r="AK491" s="80"/>
      <c r="AL491" s="80"/>
      <c r="AM491" s="80"/>
      <c r="AN491" s="79"/>
      <c r="AO491" s="80"/>
      <c r="AP491" s="79"/>
      <c r="AQ491" s="80"/>
      <c r="AR491" s="79"/>
      <c r="AS491" s="80"/>
      <c r="AT491" s="80"/>
      <c r="AU491" s="79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79"/>
      <c r="BM491" s="80"/>
      <c r="BN491" s="80"/>
      <c r="BO491" s="80"/>
      <c r="BP491" s="80"/>
      <c r="BQ491" s="80"/>
      <c r="BR491" s="80"/>
      <c r="BS491" s="80"/>
      <c r="BT491" s="80"/>
      <c r="BU491" s="80"/>
      <c r="BV491" s="80"/>
      <c r="BW491" s="80"/>
      <c r="BX491" s="80"/>
      <c r="BY491" s="80"/>
      <c r="BZ491" s="80"/>
      <c r="CA491" s="80"/>
      <c r="CB491" s="66">
        <v>-200</v>
      </c>
      <c r="CC491" s="80"/>
      <c r="CD491" s="81">
        <f t="shared" si="32"/>
        <v>0</v>
      </c>
    </row>
    <row r="492" spans="1:82" ht="15" customHeight="1">
      <c r="A492" s="52" t="s">
        <v>146</v>
      </c>
      <c r="B492" s="45">
        <v>40234</v>
      </c>
      <c r="C492" s="46" t="s">
        <v>450</v>
      </c>
      <c r="D492" s="150" t="s">
        <v>248</v>
      </c>
      <c r="E492" s="66">
        <v>-100</v>
      </c>
      <c r="F492" s="79"/>
      <c r="G492" s="79"/>
      <c r="H492" s="79"/>
      <c r="I492" s="79"/>
      <c r="J492" s="79"/>
      <c r="K492" s="79"/>
      <c r="L492" s="79"/>
      <c r="M492" s="80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66">
        <v>-100</v>
      </c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80"/>
      <c r="BD492" s="80"/>
      <c r="BE492" s="80"/>
      <c r="BF492" s="80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  <c r="CB492" s="66">
        <v>-100</v>
      </c>
      <c r="CC492" s="79"/>
      <c r="CD492" s="81">
        <f t="shared" si="32"/>
        <v>0</v>
      </c>
    </row>
    <row r="493" spans="1:82" ht="15" customHeight="1">
      <c r="A493" s="52" t="s">
        <v>146</v>
      </c>
      <c r="B493" s="45">
        <v>40234</v>
      </c>
      <c r="C493" s="46" t="s">
        <v>451</v>
      </c>
      <c r="D493" s="150" t="s">
        <v>248</v>
      </c>
      <c r="E493" s="66">
        <v>-60</v>
      </c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79"/>
      <c r="W493" s="80"/>
      <c r="X493" s="79"/>
      <c r="Y493" s="80"/>
      <c r="Z493" s="80"/>
      <c r="AA493" s="80"/>
      <c r="AB493" s="79"/>
      <c r="AC493" s="79"/>
      <c r="AD493" s="79"/>
      <c r="AE493" s="79"/>
      <c r="AF493" s="79"/>
      <c r="AG493" s="66">
        <v>-60</v>
      </c>
      <c r="AH493" s="79"/>
      <c r="AI493" s="80"/>
      <c r="AJ493" s="79"/>
      <c r="AK493" s="80"/>
      <c r="AL493" s="80"/>
      <c r="AM493" s="80"/>
      <c r="AN493" s="79"/>
      <c r="AO493" s="80"/>
      <c r="AP493" s="79"/>
      <c r="AQ493" s="80"/>
      <c r="AR493" s="79"/>
      <c r="AS493" s="80"/>
      <c r="AT493" s="80"/>
      <c r="AU493" s="79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79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  <c r="BZ493" s="80"/>
      <c r="CA493" s="80"/>
      <c r="CB493" s="66">
        <v>-60</v>
      </c>
      <c r="CC493" s="80"/>
      <c r="CD493" s="81">
        <f t="shared" si="32"/>
        <v>0</v>
      </c>
    </row>
    <row r="494" spans="1:82" ht="15" customHeight="1">
      <c r="A494" s="52" t="s">
        <v>146</v>
      </c>
      <c r="B494" s="45">
        <v>40234</v>
      </c>
      <c r="C494" s="46" t="s">
        <v>169</v>
      </c>
      <c r="D494" s="150" t="s">
        <v>248</v>
      </c>
      <c r="E494" s="66">
        <v>-570</v>
      </c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79"/>
      <c r="W494" s="80"/>
      <c r="X494" s="79"/>
      <c r="Y494" s="80"/>
      <c r="Z494" s="80"/>
      <c r="AA494" s="80"/>
      <c r="AB494" s="79"/>
      <c r="AC494" s="79"/>
      <c r="AD494" s="79"/>
      <c r="AE494" s="79"/>
      <c r="AF494" s="79"/>
      <c r="AG494" s="80"/>
      <c r="AH494" s="79"/>
      <c r="AI494" s="66">
        <v>-570</v>
      </c>
      <c r="AJ494" s="79"/>
      <c r="AK494" s="80"/>
      <c r="AL494" s="80"/>
      <c r="AM494" s="80"/>
      <c r="AN494" s="79"/>
      <c r="AO494" s="80"/>
      <c r="AP494" s="79"/>
      <c r="AQ494" s="80"/>
      <c r="AR494" s="79"/>
      <c r="AS494" s="80"/>
      <c r="AT494" s="80"/>
      <c r="AU494" s="79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79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66">
        <v>-570</v>
      </c>
      <c r="CC494" s="80"/>
      <c r="CD494" s="81">
        <f t="shared" si="32"/>
        <v>0</v>
      </c>
    </row>
    <row r="495" spans="1:82" ht="15" customHeight="1">
      <c r="A495" s="44" t="s">
        <v>147</v>
      </c>
      <c r="B495" s="45">
        <v>40235</v>
      </c>
      <c r="C495" s="46" t="s">
        <v>223</v>
      </c>
      <c r="D495" s="124" t="s">
        <v>263</v>
      </c>
      <c r="E495" s="66">
        <v>-345.01</v>
      </c>
      <c r="F495" s="80"/>
      <c r="G495" s="79"/>
      <c r="H495" s="79"/>
      <c r="I495" s="79"/>
      <c r="J495" s="79"/>
      <c r="K495" s="80"/>
      <c r="L495" s="80"/>
      <c r="M495" s="80"/>
      <c r="N495" s="80"/>
      <c r="O495" s="80"/>
      <c r="P495" s="80"/>
      <c r="Q495" s="79"/>
      <c r="R495" s="80"/>
      <c r="S495" s="80"/>
      <c r="T495" s="79"/>
      <c r="U495" s="80"/>
      <c r="V495" s="79"/>
      <c r="W495" s="80"/>
      <c r="X495" s="79"/>
      <c r="Y495" s="80"/>
      <c r="Z495" s="80"/>
      <c r="AA495" s="80"/>
      <c r="AB495" s="79"/>
      <c r="AC495" s="79"/>
      <c r="AD495" s="79"/>
      <c r="AE495" s="79"/>
      <c r="AF495" s="79"/>
      <c r="AG495" s="66">
        <v>-345.01</v>
      </c>
      <c r="AH495" s="79"/>
      <c r="AI495" s="79"/>
      <c r="AJ495" s="79"/>
      <c r="AK495" s="79"/>
      <c r="AL495" s="80"/>
      <c r="AM495" s="80"/>
      <c r="AN495" s="79"/>
      <c r="AO495" s="80"/>
      <c r="AP495" s="79"/>
      <c r="AQ495" s="80"/>
      <c r="AR495" s="79"/>
      <c r="AS495" s="80"/>
      <c r="AT495" s="80"/>
      <c r="AU495" s="79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79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1">
        <f t="shared" si="32"/>
        <v>0</v>
      </c>
    </row>
    <row r="496" spans="1:82" ht="15" customHeight="1">
      <c r="A496" s="44" t="s">
        <v>147</v>
      </c>
      <c r="B496" s="45">
        <v>40235</v>
      </c>
      <c r="C496" s="46" t="s">
        <v>118</v>
      </c>
      <c r="D496" s="124" t="s">
        <v>445</v>
      </c>
      <c r="E496" s="66">
        <v>-1.04</v>
      </c>
      <c r="F496" s="80"/>
      <c r="G496" s="79"/>
      <c r="H496" s="79"/>
      <c r="I496" s="79"/>
      <c r="J496" s="79"/>
      <c r="K496" s="80"/>
      <c r="L496" s="80"/>
      <c r="M496" s="80"/>
      <c r="N496" s="80"/>
      <c r="O496" s="80"/>
      <c r="P496" s="80"/>
      <c r="Q496" s="79"/>
      <c r="R496" s="80"/>
      <c r="S496" s="80"/>
      <c r="T496" s="79"/>
      <c r="U496" s="80"/>
      <c r="V496" s="79"/>
      <c r="W496" s="80"/>
      <c r="X496" s="79"/>
      <c r="Y496" s="80"/>
      <c r="Z496" s="80"/>
      <c r="AA496" s="80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80"/>
      <c r="AM496" s="80"/>
      <c r="AN496" s="79"/>
      <c r="AO496" s="80"/>
      <c r="AP496" s="79"/>
      <c r="AQ496" s="80"/>
      <c r="AR496" s="79"/>
      <c r="AS496" s="80"/>
      <c r="AT496" s="80"/>
      <c r="AU496" s="79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79"/>
      <c r="BM496" s="66">
        <v>-1.04</v>
      </c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1">
        <f t="shared" si="32"/>
        <v>0</v>
      </c>
    </row>
    <row r="497" spans="1:82" ht="15" customHeight="1">
      <c r="A497" s="44" t="s">
        <v>147</v>
      </c>
      <c r="B497" s="45">
        <v>40235</v>
      </c>
      <c r="C497" s="46" t="s">
        <v>138</v>
      </c>
      <c r="D497" s="124" t="s">
        <v>264</v>
      </c>
      <c r="E497" s="66">
        <v>-120.26</v>
      </c>
      <c r="F497" s="80"/>
      <c r="G497" s="79"/>
      <c r="H497" s="79"/>
      <c r="I497" s="79"/>
      <c r="J497" s="79"/>
      <c r="K497" s="80"/>
      <c r="L497" s="80"/>
      <c r="M497" s="80"/>
      <c r="N497" s="80"/>
      <c r="O497" s="80"/>
      <c r="P497" s="80"/>
      <c r="Q497" s="79"/>
      <c r="R497" s="80"/>
      <c r="S497" s="80"/>
      <c r="T497" s="79"/>
      <c r="U497" s="80"/>
      <c r="V497" s="79"/>
      <c r="W497" s="80"/>
      <c r="X497" s="79"/>
      <c r="Y497" s="80"/>
      <c r="Z497" s="80"/>
      <c r="AA497" s="80"/>
      <c r="AB497" s="79"/>
      <c r="AC497" s="79"/>
      <c r="AD497" s="79"/>
      <c r="AE497" s="79"/>
      <c r="AF497" s="79"/>
      <c r="AG497" s="79"/>
      <c r="AH497" s="79"/>
      <c r="AI497" s="79"/>
      <c r="AJ497" s="79"/>
      <c r="AK497" s="66">
        <v>-120.26</v>
      </c>
      <c r="AL497" s="80"/>
      <c r="AM497" s="80"/>
      <c r="AN497" s="79"/>
      <c r="AO497" s="80"/>
      <c r="AP497" s="79"/>
      <c r="AQ497" s="80"/>
      <c r="AR497" s="79"/>
      <c r="AS497" s="80"/>
      <c r="AT497" s="80"/>
      <c r="AU497" s="79"/>
      <c r="AV497" s="80"/>
      <c r="AW497" s="81"/>
      <c r="AX497" s="80"/>
      <c r="AY497" s="85"/>
      <c r="AZ497" s="81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79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1">
        <f t="shared" ref="CD497:CD511" si="33">E497-SUM(F497:BX497)</f>
        <v>0</v>
      </c>
    </row>
    <row r="498" spans="1:82" ht="15" customHeight="1">
      <c r="A498" s="44" t="s">
        <v>147</v>
      </c>
      <c r="B498" s="45">
        <v>40235</v>
      </c>
      <c r="C498" s="46" t="s">
        <v>118</v>
      </c>
      <c r="D498" s="124" t="s">
        <v>445</v>
      </c>
      <c r="E498" s="66">
        <v>-1</v>
      </c>
      <c r="F498" s="80"/>
      <c r="G498" s="79"/>
      <c r="H498" s="79"/>
      <c r="I498" s="79"/>
      <c r="J498" s="79"/>
      <c r="K498" s="80"/>
      <c r="L498" s="80"/>
      <c r="M498" s="80"/>
      <c r="N498" s="80"/>
      <c r="O498" s="80"/>
      <c r="P498" s="80"/>
      <c r="Q498" s="79"/>
      <c r="R498" s="80"/>
      <c r="S498" s="80"/>
      <c r="T498" s="79"/>
      <c r="U498" s="80"/>
      <c r="V498" s="79"/>
      <c r="W498" s="80"/>
      <c r="X498" s="79"/>
      <c r="Y498" s="80"/>
      <c r="Z498" s="80"/>
      <c r="AA498" s="80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80"/>
      <c r="AM498" s="80"/>
      <c r="AN498" s="79"/>
      <c r="AO498" s="80"/>
      <c r="AP498" s="79"/>
      <c r="AQ498" s="80"/>
      <c r="AR498" s="79"/>
      <c r="AS498" s="80"/>
      <c r="AT498" s="80"/>
      <c r="AU498" s="79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79"/>
      <c r="BM498" s="66">
        <v>-1</v>
      </c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1">
        <f t="shared" si="33"/>
        <v>0</v>
      </c>
    </row>
    <row r="499" spans="1:82" ht="15" customHeight="1">
      <c r="A499" s="44" t="s">
        <v>147</v>
      </c>
      <c r="B499" s="45">
        <v>40235</v>
      </c>
      <c r="C499" s="46" t="s">
        <v>126</v>
      </c>
      <c r="D499" s="124" t="s">
        <v>265</v>
      </c>
      <c r="E499" s="66">
        <v>-322.5</v>
      </c>
      <c r="F499" s="80"/>
      <c r="G499" s="79"/>
      <c r="H499" s="79"/>
      <c r="I499" s="79"/>
      <c r="J499" s="79"/>
      <c r="K499" s="80"/>
      <c r="L499" s="80"/>
      <c r="M499" s="80"/>
      <c r="N499" s="80"/>
      <c r="O499" s="80"/>
      <c r="P499" s="80"/>
      <c r="Q499" s="79"/>
      <c r="R499" s="80"/>
      <c r="S499" s="80"/>
      <c r="T499" s="79"/>
      <c r="U499" s="80"/>
      <c r="V499" s="79"/>
      <c r="W499" s="80"/>
      <c r="X499" s="79"/>
      <c r="Y499" s="80"/>
      <c r="Z499" s="80"/>
      <c r="AA499" s="80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80"/>
      <c r="AM499" s="80"/>
      <c r="AN499" s="79"/>
      <c r="AO499" s="80"/>
      <c r="AP499" s="79"/>
      <c r="AQ499" s="80"/>
      <c r="AR499" s="79"/>
      <c r="AS499" s="66">
        <v>-322.5</v>
      </c>
      <c r="AT499" s="80"/>
      <c r="AU499" s="79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79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1">
        <f t="shared" si="33"/>
        <v>0</v>
      </c>
    </row>
    <row r="500" spans="1:82" ht="15" customHeight="1">
      <c r="A500" s="44" t="s">
        <v>147</v>
      </c>
      <c r="B500" s="45">
        <v>40235</v>
      </c>
      <c r="C500" s="46" t="s">
        <v>118</v>
      </c>
      <c r="D500" s="124" t="s">
        <v>445</v>
      </c>
      <c r="E500" s="66">
        <v>-1</v>
      </c>
      <c r="F500" s="80"/>
      <c r="G500" s="79"/>
      <c r="H500" s="79"/>
      <c r="I500" s="79"/>
      <c r="J500" s="79"/>
      <c r="K500" s="80"/>
      <c r="L500" s="80"/>
      <c r="M500" s="80"/>
      <c r="N500" s="80"/>
      <c r="O500" s="80"/>
      <c r="P500" s="80"/>
      <c r="Q500" s="79"/>
      <c r="R500" s="80"/>
      <c r="S500" s="80"/>
      <c r="T500" s="79"/>
      <c r="U500" s="80"/>
      <c r="V500" s="79"/>
      <c r="W500" s="80"/>
      <c r="X500" s="79"/>
      <c r="Y500" s="80"/>
      <c r="Z500" s="80"/>
      <c r="AA500" s="80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80"/>
      <c r="AM500" s="80"/>
      <c r="AN500" s="79"/>
      <c r="AO500" s="80"/>
      <c r="AP500" s="79"/>
      <c r="AQ500" s="80"/>
      <c r="AR500" s="79"/>
      <c r="AS500" s="80"/>
      <c r="AT500" s="80"/>
      <c r="AU500" s="79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79"/>
      <c r="BM500" s="66">
        <v>-1</v>
      </c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1">
        <f t="shared" si="33"/>
        <v>0</v>
      </c>
    </row>
    <row r="501" spans="1:82" ht="15" customHeight="1">
      <c r="A501" s="44" t="s">
        <v>147</v>
      </c>
      <c r="B501" s="45">
        <v>40235</v>
      </c>
      <c r="C501" s="46" t="s">
        <v>123</v>
      </c>
      <c r="D501" s="124" t="s">
        <v>266</v>
      </c>
      <c r="E501" s="66">
        <v>-410.5</v>
      </c>
      <c r="F501" s="80"/>
      <c r="G501" s="79"/>
      <c r="H501" s="79"/>
      <c r="I501" s="79"/>
      <c r="J501" s="79"/>
      <c r="K501" s="80"/>
      <c r="L501" s="80"/>
      <c r="M501" s="80"/>
      <c r="N501" s="80"/>
      <c r="O501" s="80"/>
      <c r="P501" s="80"/>
      <c r="Q501" s="79"/>
      <c r="R501" s="80"/>
      <c r="S501" s="80"/>
      <c r="T501" s="79"/>
      <c r="U501" s="80"/>
      <c r="V501" s="79"/>
      <c r="W501" s="80"/>
      <c r="X501" s="79"/>
      <c r="Y501" s="80"/>
      <c r="Z501" s="80"/>
      <c r="AA501" s="80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66">
        <v>-410.5</v>
      </c>
      <c r="AM501" s="80"/>
      <c r="AN501" s="79"/>
      <c r="AO501" s="80"/>
      <c r="AP501" s="79"/>
      <c r="AQ501" s="80"/>
      <c r="AR501" s="79"/>
      <c r="AS501" s="80"/>
      <c r="AT501" s="80"/>
      <c r="AU501" s="79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79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1">
        <f t="shared" si="33"/>
        <v>0</v>
      </c>
    </row>
    <row r="502" spans="1:82" ht="15" customHeight="1">
      <c r="A502" s="44" t="s">
        <v>147</v>
      </c>
      <c r="B502" s="45">
        <v>40235</v>
      </c>
      <c r="C502" s="46" t="s">
        <v>118</v>
      </c>
      <c r="D502" s="124" t="s">
        <v>445</v>
      </c>
      <c r="E502" s="66">
        <v>-1.23</v>
      </c>
      <c r="F502" s="80"/>
      <c r="G502" s="79"/>
      <c r="H502" s="79"/>
      <c r="I502" s="79"/>
      <c r="J502" s="79"/>
      <c r="K502" s="80"/>
      <c r="L502" s="80"/>
      <c r="M502" s="80"/>
      <c r="N502" s="80"/>
      <c r="O502" s="80"/>
      <c r="P502" s="80"/>
      <c r="Q502" s="79"/>
      <c r="R502" s="80"/>
      <c r="S502" s="80"/>
      <c r="T502" s="79"/>
      <c r="U502" s="80"/>
      <c r="V502" s="79"/>
      <c r="W502" s="80"/>
      <c r="X502" s="79"/>
      <c r="Y502" s="80"/>
      <c r="Z502" s="80"/>
      <c r="AA502" s="80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80"/>
      <c r="AM502" s="80"/>
      <c r="AN502" s="79"/>
      <c r="AO502" s="80"/>
      <c r="AP502" s="79"/>
      <c r="AQ502" s="80"/>
      <c r="AR502" s="79"/>
      <c r="AS502" s="80"/>
      <c r="AT502" s="80"/>
      <c r="AU502" s="79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79"/>
      <c r="BM502" s="66">
        <v>-1.23</v>
      </c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1">
        <f t="shared" si="33"/>
        <v>0</v>
      </c>
    </row>
    <row r="503" spans="1:82" ht="15" customHeight="1">
      <c r="A503" s="44" t="s">
        <v>147</v>
      </c>
      <c r="B503" s="45">
        <v>40241</v>
      </c>
      <c r="C503" s="46" t="s">
        <v>164</v>
      </c>
      <c r="D503" s="124"/>
      <c r="E503" s="66">
        <v>-200</v>
      </c>
      <c r="F503" s="80"/>
      <c r="G503" s="79"/>
      <c r="H503" s="79"/>
      <c r="I503" s="79"/>
      <c r="J503" s="79"/>
      <c r="K503" s="80"/>
      <c r="L503" s="80"/>
      <c r="M503" s="80"/>
      <c r="N503" s="80"/>
      <c r="O503" s="80"/>
      <c r="P503" s="80"/>
      <c r="Q503" s="79"/>
      <c r="R503" s="80"/>
      <c r="S503" s="80"/>
      <c r="T503" s="79"/>
      <c r="U503" s="80"/>
      <c r="V503" s="79"/>
      <c r="W503" s="80"/>
      <c r="X503" s="79"/>
      <c r="Y503" s="80"/>
      <c r="Z503" s="80"/>
      <c r="AA503" s="80"/>
      <c r="AB503" s="79"/>
      <c r="AC503" s="79"/>
      <c r="AD503" s="79"/>
      <c r="AE503" s="79"/>
      <c r="AF503" s="79"/>
      <c r="AG503" s="66">
        <v>-200</v>
      </c>
      <c r="AH503" s="79"/>
      <c r="AI503" s="79"/>
      <c r="AJ503" s="79"/>
      <c r="AK503" s="79"/>
      <c r="AL503" s="80"/>
      <c r="AM503" s="81"/>
      <c r="AN503" s="81"/>
      <c r="AO503" s="81"/>
      <c r="AP503" s="81"/>
      <c r="AQ503" s="80"/>
      <c r="AR503" s="79"/>
      <c r="AS503" s="80"/>
      <c r="AT503" s="80"/>
      <c r="AU503" s="79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79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1">
        <f t="shared" si="33"/>
        <v>0</v>
      </c>
    </row>
    <row r="504" spans="1:82" ht="15" customHeight="1">
      <c r="A504" s="44" t="s">
        <v>147</v>
      </c>
      <c r="B504" s="45">
        <v>40241</v>
      </c>
      <c r="C504" s="46" t="s">
        <v>165</v>
      </c>
      <c r="D504" s="124"/>
      <c r="E504" s="66">
        <v>-856.29</v>
      </c>
      <c r="F504" s="80"/>
      <c r="G504" s="79"/>
      <c r="H504" s="79"/>
      <c r="I504" s="79"/>
      <c r="J504" s="79"/>
      <c r="K504" s="80"/>
      <c r="L504" s="80"/>
      <c r="M504" s="80"/>
      <c r="N504" s="80"/>
      <c r="O504" s="80"/>
      <c r="P504" s="80"/>
      <c r="Q504" s="79"/>
      <c r="R504" s="80"/>
      <c r="S504" s="80"/>
      <c r="T504" s="79"/>
      <c r="U504" s="80"/>
      <c r="V504" s="79"/>
      <c r="W504" s="80"/>
      <c r="X504" s="79"/>
      <c r="Y504" s="80"/>
      <c r="Z504" s="80"/>
      <c r="AA504" s="80"/>
      <c r="AB504" s="79"/>
      <c r="AC504" s="79"/>
      <c r="AD504" s="79"/>
      <c r="AE504" s="79"/>
      <c r="AF504" s="79"/>
      <c r="AG504" s="80"/>
      <c r="AH504" s="79"/>
      <c r="AI504" s="79"/>
      <c r="AJ504" s="79"/>
      <c r="AK504" s="79"/>
      <c r="AL504" s="80"/>
      <c r="AM504" s="66">
        <v>-428.14499999999998</v>
      </c>
      <c r="AN504" s="79"/>
      <c r="AO504" s="66">
        <v>-428.14499999999998</v>
      </c>
      <c r="AP504" s="79"/>
      <c r="AQ504" s="80"/>
      <c r="AR504" s="79"/>
      <c r="AS504" s="80"/>
      <c r="AT504" s="80"/>
      <c r="AU504" s="79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79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1">
        <f t="shared" si="33"/>
        <v>0</v>
      </c>
    </row>
    <row r="505" spans="1:82" ht="15" customHeight="1">
      <c r="A505" s="44" t="s">
        <v>147</v>
      </c>
      <c r="B505" s="45">
        <v>40241</v>
      </c>
      <c r="C505" s="46" t="s">
        <v>167</v>
      </c>
      <c r="D505" s="128"/>
      <c r="E505" s="66">
        <v>-136.71</v>
      </c>
      <c r="F505" s="80"/>
      <c r="G505" s="79"/>
      <c r="H505" s="79"/>
      <c r="I505" s="79"/>
      <c r="J505" s="79"/>
      <c r="K505" s="80"/>
      <c r="L505" s="80"/>
      <c r="M505" s="80"/>
      <c r="N505" s="80"/>
      <c r="O505" s="80"/>
      <c r="P505" s="80"/>
      <c r="Q505" s="79"/>
      <c r="R505" s="80"/>
      <c r="S505" s="80"/>
      <c r="T505" s="79"/>
      <c r="U505" s="80"/>
      <c r="V505" s="79"/>
      <c r="W505" s="80"/>
      <c r="X505" s="79"/>
      <c r="Y505" s="80"/>
      <c r="Z505" s="80"/>
      <c r="AA505" s="80"/>
      <c r="AB505" s="79"/>
      <c r="AC505" s="79"/>
      <c r="AD505" s="79"/>
      <c r="AE505" s="79"/>
      <c r="AF505" s="79"/>
      <c r="AG505" s="80"/>
      <c r="AH505" s="79"/>
      <c r="AI505" s="79"/>
      <c r="AJ505" s="79"/>
      <c r="AK505" s="79"/>
      <c r="AL505" s="80"/>
      <c r="AM505" s="66">
        <v>-136.71</v>
      </c>
      <c r="AN505" s="79"/>
      <c r="AO505" s="80"/>
      <c r="AP505" s="79"/>
      <c r="AQ505" s="80"/>
      <c r="AR505" s="79"/>
      <c r="AS505" s="80"/>
      <c r="AT505" s="80"/>
      <c r="AU505" s="79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79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1">
        <f t="shared" si="33"/>
        <v>0</v>
      </c>
    </row>
    <row r="506" spans="1:82" ht="15" customHeight="1">
      <c r="A506" s="44" t="s">
        <v>147</v>
      </c>
      <c r="B506" s="45">
        <v>40241</v>
      </c>
      <c r="C506" s="46" t="s">
        <v>168</v>
      </c>
      <c r="D506" s="128"/>
      <c r="E506" s="66">
        <v>-80</v>
      </c>
      <c r="F506" s="80"/>
      <c r="G506" s="79"/>
      <c r="H506" s="79"/>
      <c r="I506" s="79"/>
      <c r="J506" s="79"/>
      <c r="K506" s="80"/>
      <c r="L506" s="80"/>
      <c r="M506" s="80"/>
      <c r="N506" s="80"/>
      <c r="O506" s="80"/>
      <c r="P506" s="80"/>
      <c r="Q506" s="79"/>
      <c r="R506" s="80"/>
      <c r="S506" s="80"/>
      <c r="T506" s="79"/>
      <c r="U506" s="80"/>
      <c r="V506" s="79"/>
      <c r="W506" s="80"/>
      <c r="X506" s="79"/>
      <c r="Y506" s="80"/>
      <c r="Z506" s="80"/>
      <c r="AA506" s="80"/>
      <c r="AB506" s="79"/>
      <c r="AC506" s="79"/>
      <c r="AD506" s="79"/>
      <c r="AE506" s="79"/>
      <c r="AF506" s="79"/>
      <c r="AG506" s="66">
        <v>-80</v>
      </c>
      <c r="AH506" s="79"/>
      <c r="AI506" s="79"/>
      <c r="AJ506" s="79"/>
      <c r="AK506" s="79"/>
      <c r="AL506" s="80"/>
      <c r="AM506" s="80"/>
      <c r="AN506" s="79"/>
      <c r="AO506" s="80"/>
      <c r="AP506" s="79"/>
      <c r="AQ506" s="80"/>
      <c r="AR506" s="79"/>
      <c r="AS506" s="80"/>
      <c r="AT506" s="80"/>
      <c r="AU506" s="79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79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1">
        <f t="shared" si="33"/>
        <v>0</v>
      </c>
    </row>
    <row r="507" spans="1:82" ht="15" customHeight="1">
      <c r="A507" s="44" t="s">
        <v>147</v>
      </c>
      <c r="B507" s="45">
        <v>40241</v>
      </c>
      <c r="C507" s="46" t="s">
        <v>309</v>
      </c>
      <c r="D507" s="128"/>
      <c r="E507" s="66">
        <v>-160</v>
      </c>
      <c r="F507" s="80"/>
      <c r="G507" s="79"/>
      <c r="H507" s="79"/>
      <c r="I507" s="79"/>
      <c r="J507" s="79"/>
      <c r="K507" s="80"/>
      <c r="L507" s="80"/>
      <c r="M507" s="80"/>
      <c r="N507" s="80"/>
      <c r="O507" s="80"/>
      <c r="P507" s="80"/>
      <c r="Q507" s="79"/>
      <c r="R507" s="80"/>
      <c r="S507" s="80"/>
      <c r="T507" s="79"/>
      <c r="U507" s="80"/>
      <c r="V507" s="79"/>
      <c r="W507" s="80"/>
      <c r="X507" s="79"/>
      <c r="Y507" s="80"/>
      <c r="Z507" s="80"/>
      <c r="AA507" s="80"/>
      <c r="AB507" s="79"/>
      <c r="AC507" s="79"/>
      <c r="AD507" s="79"/>
      <c r="AE507" s="79"/>
      <c r="AF507" s="79"/>
      <c r="AG507" s="66">
        <v>-160</v>
      </c>
      <c r="AH507" s="79"/>
      <c r="AI507" s="79"/>
      <c r="AJ507" s="79"/>
      <c r="AK507" s="79"/>
      <c r="AL507" s="80"/>
      <c r="AM507" s="80"/>
      <c r="AN507" s="79"/>
      <c r="AO507" s="80"/>
      <c r="AP507" s="79"/>
      <c r="AQ507" s="80"/>
      <c r="AR507" s="79"/>
      <c r="AS507" s="80"/>
      <c r="AT507" s="80"/>
      <c r="AU507" s="79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79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1">
        <f t="shared" si="33"/>
        <v>0</v>
      </c>
    </row>
    <row r="508" spans="1:82" ht="15" customHeight="1">
      <c r="A508" s="44" t="s">
        <v>147</v>
      </c>
      <c r="B508" s="45">
        <v>40241</v>
      </c>
      <c r="C508" s="46" t="s">
        <v>166</v>
      </c>
      <c r="D508" s="128"/>
      <c r="E508" s="66">
        <v>-120</v>
      </c>
      <c r="F508" s="80"/>
      <c r="G508" s="79"/>
      <c r="H508" s="79"/>
      <c r="I508" s="79"/>
      <c r="J508" s="79"/>
      <c r="K508" s="80"/>
      <c r="L508" s="80"/>
      <c r="M508" s="80"/>
      <c r="N508" s="80"/>
      <c r="O508" s="80"/>
      <c r="P508" s="80"/>
      <c r="Q508" s="79"/>
      <c r="R508" s="80"/>
      <c r="S508" s="80"/>
      <c r="T508" s="79"/>
      <c r="U508" s="80"/>
      <c r="V508" s="79"/>
      <c r="W508" s="80"/>
      <c r="X508" s="79"/>
      <c r="Y508" s="80"/>
      <c r="Z508" s="80"/>
      <c r="AA508" s="80"/>
      <c r="AB508" s="79"/>
      <c r="AC508" s="79"/>
      <c r="AD508" s="79"/>
      <c r="AE508" s="79"/>
      <c r="AF508" s="79"/>
      <c r="AG508" s="66">
        <v>-120</v>
      </c>
      <c r="AH508" s="79"/>
      <c r="AI508" s="79"/>
      <c r="AJ508" s="79"/>
      <c r="AK508" s="79"/>
      <c r="AL508" s="80"/>
      <c r="AM508" s="80"/>
      <c r="AN508" s="79"/>
      <c r="AO508" s="80"/>
      <c r="AP508" s="79"/>
      <c r="AQ508" s="80"/>
      <c r="AR508" s="79"/>
      <c r="AS508" s="80"/>
      <c r="AT508" s="80"/>
      <c r="AU508" s="79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79"/>
      <c r="BM508" s="80"/>
      <c r="BN508" s="80"/>
      <c r="BO508" s="80"/>
      <c r="BP508" s="80"/>
      <c r="BQ508" s="80"/>
      <c r="BR508" s="80"/>
      <c r="BS508" s="80"/>
      <c r="BT508" s="80"/>
      <c r="BU508" s="80"/>
      <c r="BV508" s="80"/>
      <c r="BW508" s="80"/>
      <c r="BX508" s="80"/>
      <c r="BY508" s="80"/>
      <c r="BZ508" s="80"/>
      <c r="CA508" s="80"/>
      <c r="CB508" s="80"/>
      <c r="CC508" s="80"/>
      <c r="CD508" s="81">
        <f t="shared" si="33"/>
        <v>0</v>
      </c>
    </row>
    <row r="509" spans="1:82" ht="15" customHeight="1">
      <c r="A509" s="44" t="s">
        <v>147</v>
      </c>
      <c r="B509" s="45">
        <v>40236</v>
      </c>
      <c r="C509" s="46" t="s">
        <v>489</v>
      </c>
      <c r="D509" s="128"/>
      <c r="E509" s="66">
        <v>1357.32</v>
      </c>
      <c r="F509" s="81"/>
      <c r="G509" s="66">
        <v>1357.32</v>
      </c>
      <c r="H509" s="79"/>
      <c r="I509" s="79"/>
      <c r="J509" s="79"/>
      <c r="K509" s="80"/>
      <c r="L509" s="80"/>
      <c r="M509" s="80"/>
      <c r="N509" s="80"/>
      <c r="O509" s="80"/>
      <c r="P509" s="80"/>
      <c r="Q509" s="79"/>
      <c r="R509" s="80"/>
      <c r="S509" s="80"/>
      <c r="T509" s="79"/>
      <c r="U509" s="80"/>
      <c r="V509" s="79"/>
      <c r="W509" s="80"/>
      <c r="X509" s="79"/>
      <c r="Y509" s="80"/>
      <c r="Z509" s="80"/>
      <c r="AA509" s="80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80"/>
      <c r="AM509" s="80"/>
      <c r="AN509" s="79"/>
      <c r="AO509" s="80"/>
      <c r="AP509" s="79"/>
      <c r="AQ509" s="80"/>
      <c r="AR509" s="79"/>
      <c r="AS509" s="80"/>
      <c r="AT509" s="80"/>
      <c r="AU509" s="79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79"/>
      <c r="BM509" s="80"/>
      <c r="BN509" s="80"/>
      <c r="BO509" s="80"/>
      <c r="BP509" s="80"/>
      <c r="BQ509" s="80"/>
      <c r="BR509" s="80"/>
      <c r="BS509" s="80"/>
      <c r="BT509" s="80"/>
      <c r="BU509" s="80"/>
      <c r="BV509" s="80"/>
      <c r="BW509" s="80"/>
      <c r="BX509" s="80"/>
      <c r="BY509" s="80"/>
      <c r="BZ509" s="80"/>
      <c r="CA509" s="80"/>
      <c r="CB509" s="80"/>
      <c r="CC509" s="80"/>
      <c r="CD509" s="81">
        <f t="shared" si="33"/>
        <v>0</v>
      </c>
    </row>
    <row r="510" spans="1:82" ht="15" customHeight="1">
      <c r="A510" s="44" t="s">
        <v>147</v>
      </c>
      <c r="B510" s="45">
        <v>40236</v>
      </c>
      <c r="C510" s="46" t="s">
        <v>120</v>
      </c>
      <c r="D510" s="124" t="s">
        <v>267</v>
      </c>
      <c r="E510" s="66">
        <v>-16.21</v>
      </c>
      <c r="F510" s="80"/>
      <c r="G510" s="79"/>
      <c r="H510" s="79"/>
      <c r="I510" s="79"/>
      <c r="J510" s="79"/>
      <c r="K510" s="80"/>
      <c r="L510" s="80"/>
      <c r="M510" s="80"/>
      <c r="N510" s="80"/>
      <c r="O510" s="80"/>
      <c r="P510" s="80"/>
      <c r="Q510" s="79"/>
      <c r="R510" s="80"/>
      <c r="S510" s="80"/>
      <c r="T510" s="79"/>
      <c r="U510" s="80"/>
      <c r="V510" s="79"/>
      <c r="W510" s="80"/>
      <c r="X510" s="79"/>
      <c r="Y510" s="80"/>
      <c r="Z510" s="80"/>
      <c r="AA510" s="80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80"/>
      <c r="AM510" s="80"/>
      <c r="AN510" s="79"/>
      <c r="AO510" s="80"/>
      <c r="AP510" s="79"/>
      <c r="AQ510" s="80"/>
      <c r="AR510" s="79"/>
      <c r="AS510" s="80"/>
      <c r="AT510" s="80"/>
      <c r="AU510" s="79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79"/>
      <c r="BM510" s="80"/>
      <c r="BN510" s="80"/>
      <c r="BO510" s="80"/>
      <c r="BP510" s="80"/>
      <c r="BQ510" s="80"/>
      <c r="BR510" s="80"/>
      <c r="BS510" s="66">
        <v>-16.21</v>
      </c>
      <c r="BT510" s="80"/>
      <c r="BU510" s="80"/>
      <c r="BV510" s="80"/>
      <c r="BW510" s="80"/>
      <c r="BX510" s="80"/>
      <c r="BY510" s="80"/>
      <c r="BZ510" s="80"/>
      <c r="CA510" s="80"/>
      <c r="CB510" s="80"/>
      <c r="CC510" s="80"/>
      <c r="CD510" s="81">
        <f t="shared" si="33"/>
        <v>0</v>
      </c>
    </row>
    <row r="511" spans="1:82" ht="15" customHeight="1" thickBot="1">
      <c r="A511" s="44" t="s">
        <v>147</v>
      </c>
      <c r="B511" s="45">
        <v>40268</v>
      </c>
      <c r="C511" s="115" t="s">
        <v>36</v>
      </c>
      <c r="D511" s="42" t="s">
        <v>305</v>
      </c>
      <c r="E511" s="66">
        <v>-680.71</v>
      </c>
      <c r="F511" s="80"/>
      <c r="G511" s="79"/>
      <c r="H511" s="79"/>
      <c r="I511" s="79"/>
      <c r="J511" s="79"/>
      <c r="K511" s="80"/>
      <c r="L511" s="80"/>
      <c r="M511" s="80"/>
      <c r="N511" s="80"/>
      <c r="O511" s="80"/>
      <c r="P511" s="80"/>
      <c r="Q511" s="79"/>
      <c r="R511" s="80"/>
      <c r="S511" s="80"/>
      <c r="T511" s="79"/>
      <c r="U511" s="80"/>
      <c r="V511" s="79"/>
      <c r="W511" s="80"/>
      <c r="X511" s="79"/>
      <c r="Y511" s="80"/>
      <c r="Z511" s="80"/>
      <c r="AA511" s="80"/>
      <c r="AB511" s="79"/>
      <c r="AC511" s="79"/>
      <c r="AD511" s="79"/>
      <c r="AE511" s="79"/>
      <c r="AF511" s="79"/>
      <c r="AG511" s="79"/>
      <c r="AH511" s="66">
        <v>-245.46</v>
      </c>
      <c r="AI511" s="79"/>
      <c r="AJ511" s="79"/>
      <c r="AK511" s="79"/>
      <c r="AL511" s="80"/>
      <c r="AM511" s="80"/>
      <c r="AN511" s="66">
        <v>-247.59</v>
      </c>
      <c r="AO511" s="79"/>
      <c r="AP511" s="66">
        <v>-187.66</v>
      </c>
      <c r="AQ511" s="80"/>
      <c r="AR511" s="79"/>
      <c r="AS511" s="80"/>
      <c r="AT511" s="80"/>
      <c r="AU511" s="79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79"/>
      <c r="BM511" s="80"/>
      <c r="BN511" s="80"/>
      <c r="BO511" s="80"/>
      <c r="BP511" s="80"/>
      <c r="BQ511" s="80"/>
      <c r="BR511" s="80"/>
      <c r="BS511" s="80"/>
      <c r="BT511" s="80"/>
      <c r="BU511" s="80"/>
      <c r="BV511" s="80"/>
      <c r="BW511" s="80"/>
      <c r="BX511" s="80"/>
      <c r="BY511" s="80"/>
      <c r="BZ511" s="80"/>
      <c r="CA511" s="80"/>
      <c r="CB511" s="80"/>
      <c r="CC511" s="80"/>
      <c r="CD511" s="81">
        <f t="shared" si="33"/>
        <v>0</v>
      </c>
    </row>
    <row r="512" spans="1:82" ht="15" customHeight="1" thickTop="1" thickBot="1">
      <c r="A512" s="12"/>
      <c r="B512" s="48"/>
      <c r="C512" s="49" t="s">
        <v>6</v>
      </c>
      <c r="D512" s="129"/>
      <c r="E512" s="76">
        <f t="shared" ref="E512:AJ512" si="34">SUM(E433:E511)</f>
        <v>-664.75999999999954</v>
      </c>
      <c r="F512" s="76">
        <f t="shared" si="34"/>
        <v>0</v>
      </c>
      <c r="G512" s="76">
        <f t="shared" si="34"/>
        <v>1357.32</v>
      </c>
      <c r="H512" s="76">
        <f t="shared" si="34"/>
        <v>0</v>
      </c>
      <c r="I512" s="76">
        <f t="shared" si="34"/>
        <v>0</v>
      </c>
      <c r="J512" s="76">
        <f t="shared" si="34"/>
        <v>0</v>
      </c>
      <c r="K512" s="76">
        <f t="shared" si="34"/>
        <v>0</v>
      </c>
      <c r="L512" s="76">
        <f t="shared" si="34"/>
        <v>1332</v>
      </c>
      <c r="M512" s="76">
        <f t="shared" si="34"/>
        <v>0</v>
      </c>
      <c r="N512" s="76">
        <f t="shared" si="34"/>
        <v>690</v>
      </c>
      <c r="O512" s="76">
        <f t="shared" si="34"/>
        <v>987.5</v>
      </c>
      <c r="P512" s="76">
        <f t="shared" si="34"/>
        <v>295</v>
      </c>
      <c r="Q512" s="76">
        <f t="shared" si="34"/>
        <v>0</v>
      </c>
      <c r="R512" s="76">
        <f t="shared" si="34"/>
        <v>0</v>
      </c>
      <c r="S512" s="76">
        <f t="shared" si="34"/>
        <v>0</v>
      </c>
      <c r="T512" s="76">
        <f t="shared" si="34"/>
        <v>0</v>
      </c>
      <c r="U512" s="76">
        <f t="shared" si="34"/>
        <v>0</v>
      </c>
      <c r="V512" s="76">
        <f t="shared" si="34"/>
        <v>0</v>
      </c>
      <c r="W512" s="76">
        <f t="shared" si="34"/>
        <v>0</v>
      </c>
      <c r="X512" s="76">
        <f t="shared" si="34"/>
        <v>0</v>
      </c>
      <c r="Y512" s="76">
        <f t="shared" si="34"/>
        <v>0</v>
      </c>
      <c r="Z512" s="76">
        <f t="shared" si="34"/>
        <v>0</v>
      </c>
      <c r="AA512" s="76">
        <f t="shared" si="34"/>
        <v>0</v>
      </c>
      <c r="AB512" s="76">
        <f t="shared" si="34"/>
        <v>0</v>
      </c>
      <c r="AC512" s="76">
        <f t="shared" si="34"/>
        <v>0</v>
      </c>
      <c r="AD512" s="76">
        <f t="shared" si="34"/>
        <v>0</v>
      </c>
      <c r="AE512" s="76">
        <f t="shared" si="34"/>
        <v>0</v>
      </c>
      <c r="AF512" s="76">
        <f t="shared" si="34"/>
        <v>0</v>
      </c>
      <c r="AG512" s="76">
        <f t="shared" si="34"/>
        <v>-1265.01</v>
      </c>
      <c r="AH512" s="76">
        <f t="shared" si="34"/>
        <v>-245.46</v>
      </c>
      <c r="AI512" s="76">
        <f t="shared" si="34"/>
        <v>-570</v>
      </c>
      <c r="AJ512" s="76">
        <f t="shared" si="34"/>
        <v>0</v>
      </c>
      <c r="AK512" s="76">
        <f t="shared" ref="AK512:BQ512" si="35">SUM(AK433:AK511)</f>
        <v>-188.26</v>
      </c>
      <c r="AL512" s="76">
        <f t="shared" si="35"/>
        <v>-410.5</v>
      </c>
      <c r="AM512" s="76">
        <f t="shared" si="35"/>
        <v>-564.85500000000002</v>
      </c>
      <c r="AN512" s="76">
        <f t="shared" si="35"/>
        <v>-247.59</v>
      </c>
      <c r="AO512" s="76">
        <f t="shared" si="35"/>
        <v>-428.14499999999998</v>
      </c>
      <c r="AP512" s="76">
        <f t="shared" si="35"/>
        <v>-187.66</v>
      </c>
      <c r="AQ512" s="76">
        <f t="shared" si="35"/>
        <v>0</v>
      </c>
      <c r="AR512" s="76">
        <f t="shared" si="35"/>
        <v>0</v>
      </c>
      <c r="AS512" s="76">
        <f t="shared" si="35"/>
        <v>-322.5</v>
      </c>
      <c r="AT512" s="76">
        <f t="shared" si="35"/>
        <v>0</v>
      </c>
      <c r="AU512" s="76">
        <f t="shared" si="35"/>
        <v>0</v>
      </c>
      <c r="AV512" s="76">
        <f t="shared" si="35"/>
        <v>0</v>
      </c>
      <c r="AW512" s="76">
        <f t="shared" si="35"/>
        <v>0</v>
      </c>
      <c r="AX512" s="76">
        <f t="shared" si="35"/>
        <v>0</v>
      </c>
      <c r="AY512" s="76">
        <f t="shared" si="35"/>
        <v>-156.6</v>
      </c>
      <c r="AZ512" s="76">
        <f t="shared" si="35"/>
        <v>0</v>
      </c>
      <c r="BA512" s="76">
        <f t="shared" si="35"/>
        <v>0</v>
      </c>
      <c r="BB512" s="76">
        <f t="shared" si="35"/>
        <v>0</v>
      </c>
      <c r="BC512" s="76">
        <f t="shared" si="35"/>
        <v>0</v>
      </c>
      <c r="BD512" s="76">
        <f t="shared" si="35"/>
        <v>0</v>
      </c>
      <c r="BE512" s="76">
        <f t="shared" si="35"/>
        <v>0</v>
      </c>
      <c r="BF512" s="76">
        <f t="shared" si="35"/>
        <v>0</v>
      </c>
      <c r="BG512" s="76">
        <f t="shared" si="35"/>
        <v>0</v>
      </c>
      <c r="BH512" s="76">
        <f t="shared" si="35"/>
        <v>0</v>
      </c>
      <c r="BI512" s="76">
        <f t="shared" si="35"/>
        <v>-203</v>
      </c>
      <c r="BJ512" s="76">
        <f t="shared" si="35"/>
        <v>0</v>
      </c>
      <c r="BK512" s="76">
        <f t="shared" si="35"/>
        <v>0</v>
      </c>
      <c r="BL512" s="76"/>
      <c r="BM512" s="76">
        <f t="shared" si="35"/>
        <v>-4.2699999999999996</v>
      </c>
      <c r="BN512" s="76">
        <f t="shared" si="35"/>
        <v>-35.600000000000009</v>
      </c>
      <c r="BO512" s="76">
        <f t="shared" si="35"/>
        <v>-1.04</v>
      </c>
      <c r="BP512" s="76">
        <f t="shared" si="35"/>
        <v>-5.8800000000000008</v>
      </c>
      <c r="BQ512" s="76">
        <f t="shared" si="35"/>
        <v>0</v>
      </c>
      <c r="BR512" s="76">
        <f t="shared" ref="BR512:BX512" si="36">SUM(BR433:BR511)</f>
        <v>0</v>
      </c>
      <c r="BS512" s="76">
        <f t="shared" si="36"/>
        <v>-16.21</v>
      </c>
      <c r="BT512" s="76">
        <f t="shared" si="36"/>
        <v>0</v>
      </c>
      <c r="BU512" s="76">
        <f t="shared" si="36"/>
        <v>-388</v>
      </c>
      <c r="BV512" s="76">
        <f t="shared" si="36"/>
        <v>0</v>
      </c>
      <c r="BW512" s="76">
        <f t="shared" si="36"/>
        <v>0</v>
      </c>
      <c r="BX512" s="76">
        <f t="shared" si="36"/>
        <v>-86</v>
      </c>
      <c r="BY512" s="77">
        <f>SUM(F512:AC512)</f>
        <v>4661.82</v>
      </c>
      <c r="BZ512" s="77">
        <f>SUM(AG512:BW512)</f>
        <v>-5240.5800000000017</v>
      </c>
      <c r="CA512" s="84">
        <f>SUM(CA433:CA511)</f>
        <v>-1200</v>
      </c>
      <c r="CB512" s="84">
        <f>SUM(CB433:CB511)</f>
        <v>43.399999999999977</v>
      </c>
      <c r="CC512" s="84">
        <f>SUM(CC433:CC511)</f>
        <v>0</v>
      </c>
      <c r="CD512" s="81"/>
    </row>
    <row r="513" spans="1:82" ht="15" customHeight="1" thickTop="1">
      <c r="A513" s="44" t="s">
        <v>147</v>
      </c>
      <c r="B513" s="45">
        <v>40240</v>
      </c>
      <c r="C513" s="46" t="s">
        <v>427</v>
      </c>
      <c r="D513" s="124" t="s">
        <v>268</v>
      </c>
      <c r="E513" s="66">
        <v>-203</v>
      </c>
      <c r="F513" s="80"/>
      <c r="G513" s="79"/>
      <c r="H513" s="79"/>
      <c r="I513" s="79"/>
      <c r="J513" s="79"/>
      <c r="K513" s="80"/>
      <c r="L513" s="80"/>
      <c r="M513" s="80"/>
      <c r="N513" s="80"/>
      <c r="O513" s="80"/>
      <c r="P513" s="80"/>
      <c r="Q513" s="79"/>
      <c r="R513" s="80"/>
      <c r="S513" s="80"/>
      <c r="T513" s="79"/>
      <c r="U513" s="80"/>
      <c r="V513" s="79"/>
      <c r="W513" s="80"/>
      <c r="X513" s="79"/>
      <c r="Y513" s="80"/>
      <c r="Z513" s="80"/>
      <c r="AA513" s="80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80"/>
      <c r="AM513" s="80"/>
      <c r="AN513" s="79"/>
      <c r="AO513" s="80"/>
      <c r="AP513" s="79"/>
      <c r="AQ513" s="80"/>
      <c r="AR513" s="79"/>
      <c r="AS513" s="80"/>
      <c r="AT513" s="80"/>
      <c r="AU513" s="79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66">
        <v>-203</v>
      </c>
      <c r="BJ513" s="80"/>
      <c r="BK513" s="80"/>
      <c r="BL513" s="79"/>
      <c r="BM513" s="80"/>
      <c r="BN513" s="80"/>
      <c r="BO513" s="80"/>
      <c r="BP513" s="80"/>
      <c r="BQ513" s="80"/>
      <c r="BR513" s="80"/>
      <c r="BS513" s="80"/>
      <c r="BT513" s="80"/>
      <c r="BU513" s="80"/>
      <c r="BV513" s="80"/>
      <c r="BW513" s="80"/>
      <c r="BX513" s="80"/>
      <c r="BY513" s="80"/>
      <c r="BZ513" s="80"/>
      <c r="CA513" s="80"/>
      <c r="CB513" s="80"/>
      <c r="CC513" s="80"/>
      <c r="CD513" s="81">
        <f t="shared" ref="CD513:CD544" si="37">E513-SUM(F513:BX513)</f>
        <v>0</v>
      </c>
    </row>
    <row r="514" spans="1:82" ht="15" customHeight="1">
      <c r="A514" s="44" t="s">
        <v>147</v>
      </c>
      <c r="B514" s="45">
        <v>40246</v>
      </c>
      <c r="C514" s="46" t="s">
        <v>224</v>
      </c>
      <c r="D514" s="124"/>
      <c r="E514" s="66">
        <v>1258</v>
      </c>
      <c r="F514" s="80"/>
      <c r="G514" s="79"/>
      <c r="H514" s="79"/>
      <c r="I514" s="79"/>
      <c r="J514" s="79"/>
      <c r="K514" s="80"/>
      <c r="L514" s="80"/>
      <c r="M514" s="80"/>
      <c r="N514" s="80"/>
      <c r="O514" s="66">
        <v>978</v>
      </c>
      <c r="P514" s="66">
        <v>280</v>
      </c>
      <c r="Q514" s="80"/>
      <c r="R514" s="80"/>
      <c r="S514" s="80"/>
      <c r="T514" s="79"/>
      <c r="U514" s="80"/>
      <c r="V514" s="79"/>
      <c r="W514" s="80"/>
      <c r="X514" s="79"/>
      <c r="Y514" s="80"/>
      <c r="Z514" s="80"/>
      <c r="AA514" s="80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80"/>
      <c r="AM514" s="80"/>
      <c r="AN514" s="79"/>
      <c r="AO514" s="80"/>
      <c r="AP514" s="79"/>
      <c r="AQ514" s="80"/>
      <c r="AR514" s="79"/>
      <c r="AS514" s="80"/>
      <c r="AT514" s="80"/>
      <c r="AU514" s="79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79"/>
      <c r="BM514" s="80"/>
      <c r="BN514" s="80"/>
      <c r="BO514" s="80"/>
      <c r="BP514" s="80"/>
      <c r="BQ514" s="80"/>
      <c r="BR514" s="80"/>
      <c r="BS514" s="80"/>
      <c r="BT514" s="80"/>
      <c r="BU514" s="80"/>
      <c r="BV514" s="80"/>
      <c r="BW514" s="80"/>
      <c r="BX514" s="80"/>
      <c r="BY514" s="80"/>
      <c r="BZ514" s="80"/>
      <c r="CA514" s="80"/>
      <c r="CB514" s="80"/>
      <c r="CC514" s="80"/>
      <c r="CD514" s="81">
        <f t="shared" si="37"/>
        <v>0</v>
      </c>
    </row>
    <row r="515" spans="1:82" ht="15" customHeight="1">
      <c r="A515" s="44" t="s">
        <v>147</v>
      </c>
      <c r="B515" s="45">
        <v>40246</v>
      </c>
      <c r="C515" s="46" t="s">
        <v>118</v>
      </c>
      <c r="D515" s="124" t="s">
        <v>445</v>
      </c>
      <c r="E515" s="66">
        <v>-8.6</v>
      </c>
      <c r="F515" s="80"/>
      <c r="G515" s="79"/>
      <c r="H515" s="79"/>
      <c r="I515" s="79"/>
      <c r="J515" s="79"/>
      <c r="K515" s="80"/>
      <c r="L515" s="80"/>
      <c r="M515" s="80"/>
      <c r="N515" s="80"/>
      <c r="O515" s="80"/>
      <c r="P515" s="80"/>
      <c r="Q515" s="79"/>
      <c r="R515" s="80"/>
      <c r="S515" s="80"/>
      <c r="T515" s="79"/>
      <c r="U515" s="80"/>
      <c r="V515" s="79"/>
      <c r="W515" s="80"/>
      <c r="X515" s="79"/>
      <c r="Y515" s="80"/>
      <c r="Z515" s="80"/>
      <c r="AA515" s="80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80"/>
      <c r="AM515" s="80"/>
      <c r="AN515" s="79"/>
      <c r="AO515" s="80"/>
      <c r="AP515" s="79"/>
      <c r="AQ515" s="80"/>
      <c r="AR515" s="79"/>
      <c r="AS515" s="80"/>
      <c r="AT515" s="80"/>
      <c r="AU515" s="79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79"/>
      <c r="BM515" s="80"/>
      <c r="BN515" s="66">
        <v>-8.6</v>
      </c>
      <c r="BO515" s="80"/>
      <c r="BP515" s="80"/>
      <c r="BQ515" s="80"/>
      <c r="BR515" s="80"/>
      <c r="BS515" s="80"/>
      <c r="BT515" s="80"/>
      <c r="BU515" s="80"/>
      <c r="BV515" s="80"/>
      <c r="BW515" s="80"/>
      <c r="BX515" s="80"/>
      <c r="BY515" s="80"/>
      <c r="BZ515" s="80"/>
      <c r="CA515" s="80"/>
      <c r="CB515" s="80"/>
      <c r="CC515" s="80"/>
      <c r="CD515" s="81">
        <f t="shared" si="37"/>
        <v>0</v>
      </c>
    </row>
    <row r="516" spans="1:82" ht="15" customHeight="1">
      <c r="A516" s="44" t="s">
        <v>147</v>
      </c>
      <c r="B516" s="45">
        <v>40246</v>
      </c>
      <c r="C516" s="46" t="s">
        <v>129</v>
      </c>
      <c r="D516" s="124" t="s">
        <v>445</v>
      </c>
      <c r="E516" s="66">
        <v>-1.38</v>
      </c>
      <c r="F516" s="80"/>
      <c r="G516" s="79"/>
      <c r="H516" s="79"/>
      <c r="I516" s="79"/>
      <c r="J516" s="79"/>
      <c r="K516" s="80"/>
      <c r="L516" s="80"/>
      <c r="M516" s="80"/>
      <c r="N516" s="80"/>
      <c r="O516" s="80"/>
      <c r="P516" s="80"/>
      <c r="Q516" s="79"/>
      <c r="R516" s="80"/>
      <c r="S516" s="80"/>
      <c r="T516" s="79"/>
      <c r="U516" s="80"/>
      <c r="V516" s="79"/>
      <c r="W516" s="80"/>
      <c r="X516" s="79"/>
      <c r="Y516" s="80"/>
      <c r="Z516" s="80"/>
      <c r="AA516" s="80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80"/>
      <c r="AM516" s="80"/>
      <c r="AN516" s="79"/>
      <c r="AO516" s="80"/>
      <c r="AP516" s="79"/>
      <c r="AQ516" s="80"/>
      <c r="AR516" s="79"/>
      <c r="AS516" s="80"/>
      <c r="AT516" s="80"/>
      <c r="AU516" s="79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79"/>
      <c r="BM516" s="80"/>
      <c r="BN516" s="80"/>
      <c r="BO516" s="80"/>
      <c r="BP516" s="66">
        <v>-1.38</v>
      </c>
      <c r="BQ516" s="80"/>
      <c r="BR516" s="80"/>
      <c r="BS516" s="80"/>
      <c r="BT516" s="80"/>
      <c r="BU516" s="80"/>
      <c r="BV516" s="80"/>
      <c r="BW516" s="80"/>
      <c r="BX516" s="80"/>
      <c r="BY516" s="80"/>
      <c r="BZ516" s="80"/>
      <c r="CA516" s="80"/>
      <c r="CB516" s="80"/>
      <c r="CC516" s="80"/>
      <c r="CD516" s="81">
        <f t="shared" si="37"/>
        <v>0</v>
      </c>
    </row>
    <row r="517" spans="1:82" ht="15" customHeight="1">
      <c r="A517" s="44" t="s">
        <v>147</v>
      </c>
      <c r="B517" s="45">
        <v>40246</v>
      </c>
      <c r="C517" s="46" t="s">
        <v>224</v>
      </c>
      <c r="D517" s="124"/>
      <c r="E517" s="66">
        <v>216</v>
      </c>
      <c r="F517" s="80"/>
      <c r="G517" s="79"/>
      <c r="H517" s="79"/>
      <c r="I517" s="79"/>
      <c r="J517" s="79"/>
      <c r="K517" s="80"/>
      <c r="L517" s="66">
        <v>216</v>
      </c>
      <c r="M517" s="80"/>
      <c r="N517" s="80"/>
      <c r="O517" s="80"/>
      <c r="P517" s="80"/>
      <c r="Q517" s="79"/>
      <c r="R517" s="80"/>
      <c r="S517" s="80"/>
      <c r="T517" s="79"/>
      <c r="U517" s="80"/>
      <c r="V517" s="79"/>
      <c r="W517" s="80"/>
      <c r="X517" s="79"/>
      <c r="Y517" s="80"/>
      <c r="Z517" s="80"/>
      <c r="AA517" s="80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80"/>
      <c r="AM517" s="80"/>
      <c r="AN517" s="79"/>
      <c r="AO517" s="80"/>
      <c r="AP517" s="79"/>
      <c r="AQ517" s="80"/>
      <c r="AR517" s="79"/>
      <c r="AS517" s="80"/>
      <c r="AT517" s="80"/>
      <c r="AU517" s="79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79"/>
      <c r="BM517" s="80"/>
      <c r="BN517" s="80"/>
      <c r="BO517" s="80"/>
      <c r="BP517" s="80"/>
      <c r="BQ517" s="80"/>
      <c r="BR517" s="80"/>
      <c r="BS517" s="80"/>
      <c r="BT517" s="80"/>
      <c r="BU517" s="80"/>
      <c r="BV517" s="80"/>
      <c r="BW517" s="80"/>
      <c r="BX517" s="80"/>
      <c r="BY517" s="80"/>
      <c r="BZ517" s="80"/>
      <c r="CA517" s="80"/>
      <c r="CB517" s="80"/>
      <c r="CC517" s="80"/>
      <c r="CD517" s="81">
        <f t="shared" si="37"/>
        <v>0</v>
      </c>
    </row>
    <row r="518" spans="1:82" ht="15" customHeight="1">
      <c r="A518" s="44" t="s">
        <v>147</v>
      </c>
      <c r="B518" s="45">
        <v>40246</v>
      </c>
      <c r="C518" s="46" t="s">
        <v>118</v>
      </c>
      <c r="D518" s="124" t="s">
        <v>445</v>
      </c>
      <c r="E518" s="66">
        <v>-2.4</v>
      </c>
      <c r="F518" s="80"/>
      <c r="G518" s="79"/>
      <c r="H518" s="79"/>
      <c r="I518" s="79"/>
      <c r="J518" s="79"/>
      <c r="K518" s="80"/>
      <c r="L518" s="80"/>
      <c r="M518" s="80"/>
      <c r="N518" s="80"/>
      <c r="O518" s="80"/>
      <c r="P518" s="80"/>
      <c r="Q518" s="79"/>
      <c r="R518" s="80"/>
      <c r="S518" s="80"/>
      <c r="T518" s="79"/>
      <c r="U518" s="80"/>
      <c r="V518" s="79"/>
      <c r="W518" s="80"/>
      <c r="X518" s="79"/>
      <c r="Y518" s="80"/>
      <c r="Z518" s="80"/>
      <c r="AA518" s="80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80"/>
      <c r="AM518" s="80"/>
      <c r="AN518" s="79"/>
      <c r="AO518" s="80"/>
      <c r="AP518" s="79"/>
      <c r="AQ518" s="80"/>
      <c r="AR518" s="79"/>
      <c r="AS518" s="80"/>
      <c r="AT518" s="80"/>
      <c r="AU518" s="79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79"/>
      <c r="BM518" s="80"/>
      <c r="BN518" s="66">
        <v>-2.4</v>
      </c>
      <c r="BO518" s="80"/>
      <c r="BP518" s="80"/>
      <c r="BQ518" s="80"/>
      <c r="BR518" s="80"/>
      <c r="BS518" s="80"/>
      <c r="BT518" s="80"/>
      <c r="BU518" s="80"/>
      <c r="BV518" s="80"/>
      <c r="BW518" s="80"/>
      <c r="BX518" s="80"/>
      <c r="BY518" s="80"/>
      <c r="BZ518" s="80"/>
      <c r="CA518" s="80"/>
      <c r="CB518" s="80"/>
      <c r="CC518" s="80"/>
      <c r="CD518" s="81">
        <f t="shared" si="37"/>
        <v>0</v>
      </c>
    </row>
    <row r="519" spans="1:82" ht="15" customHeight="1">
      <c r="A519" s="44" t="s">
        <v>147</v>
      </c>
      <c r="B519" s="45">
        <v>40246</v>
      </c>
      <c r="C519" s="46" t="s">
        <v>129</v>
      </c>
      <c r="D519" s="124" t="s">
        <v>445</v>
      </c>
      <c r="E519" s="66">
        <v>-0.38</v>
      </c>
      <c r="F519" s="80"/>
      <c r="G519" s="79"/>
      <c r="H519" s="79"/>
      <c r="I519" s="79"/>
      <c r="J519" s="79"/>
      <c r="K519" s="80"/>
      <c r="L519" s="80"/>
      <c r="M519" s="80"/>
      <c r="N519" s="80"/>
      <c r="O519" s="80"/>
      <c r="P519" s="80"/>
      <c r="Q519" s="79"/>
      <c r="R519" s="80"/>
      <c r="S519" s="80"/>
      <c r="T519" s="79"/>
      <c r="U519" s="80"/>
      <c r="V519" s="79"/>
      <c r="W519" s="80"/>
      <c r="X519" s="79"/>
      <c r="Y519" s="80"/>
      <c r="Z519" s="80"/>
      <c r="AA519" s="80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80"/>
      <c r="AM519" s="80"/>
      <c r="AN519" s="79"/>
      <c r="AO519" s="80"/>
      <c r="AP519" s="79"/>
      <c r="AQ519" s="80"/>
      <c r="AR519" s="79"/>
      <c r="AS519" s="80"/>
      <c r="AT519" s="80"/>
      <c r="AU519" s="79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79"/>
      <c r="BM519" s="80"/>
      <c r="BN519" s="80"/>
      <c r="BO519" s="80"/>
      <c r="BP519" s="66">
        <v>-0.38</v>
      </c>
      <c r="BQ519" s="80"/>
      <c r="BR519" s="80"/>
      <c r="BS519" s="80"/>
      <c r="BT519" s="80"/>
      <c r="BU519" s="80"/>
      <c r="BV519" s="80"/>
      <c r="BW519" s="80"/>
      <c r="BX519" s="80"/>
      <c r="BY519" s="80"/>
      <c r="BZ519" s="80"/>
      <c r="CA519" s="80"/>
      <c r="CB519" s="80"/>
      <c r="CC519" s="80"/>
      <c r="CD519" s="81">
        <f t="shared" si="37"/>
        <v>0</v>
      </c>
    </row>
    <row r="520" spans="1:82" ht="15" customHeight="1">
      <c r="A520" s="44" t="s">
        <v>147</v>
      </c>
      <c r="B520" s="45">
        <v>40246</v>
      </c>
      <c r="C520" s="46" t="s">
        <v>224</v>
      </c>
      <c r="D520" s="124"/>
      <c r="E520" s="66">
        <v>306</v>
      </c>
      <c r="F520" s="80"/>
      <c r="G520" s="79"/>
      <c r="H520" s="79"/>
      <c r="I520" s="79"/>
      <c r="J520" s="79"/>
      <c r="K520" s="80"/>
      <c r="L520" s="66">
        <v>306</v>
      </c>
      <c r="M520" s="80"/>
      <c r="N520" s="80"/>
      <c r="O520" s="80"/>
      <c r="P520" s="80"/>
      <c r="Q520" s="79"/>
      <c r="R520" s="80"/>
      <c r="S520" s="80"/>
      <c r="T520" s="79"/>
      <c r="U520" s="80"/>
      <c r="V520" s="79"/>
      <c r="W520" s="80"/>
      <c r="X520" s="79"/>
      <c r="Y520" s="80"/>
      <c r="Z520" s="80"/>
      <c r="AA520" s="80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80"/>
      <c r="AM520" s="80"/>
      <c r="AN520" s="79"/>
      <c r="AO520" s="80"/>
      <c r="AP520" s="79"/>
      <c r="AQ520" s="80"/>
      <c r="AR520" s="79"/>
      <c r="AS520" s="80"/>
      <c r="AT520" s="80"/>
      <c r="AU520" s="79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79"/>
      <c r="BM520" s="80"/>
      <c r="BN520" s="80"/>
      <c r="BO520" s="80"/>
      <c r="BP520" s="80"/>
      <c r="BQ520" s="80"/>
      <c r="BR520" s="80"/>
      <c r="BS520" s="80"/>
      <c r="BT520" s="80"/>
      <c r="BU520" s="80"/>
      <c r="BV520" s="80"/>
      <c r="BW520" s="80"/>
      <c r="BX520" s="80"/>
      <c r="BY520" s="80"/>
      <c r="BZ520" s="80"/>
      <c r="CA520" s="80"/>
      <c r="CB520" s="80"/>
      <c r="CC520" s="80"/>
      <c r="CD520" s="81">
        <f t="shared" si="37"/>
        <v>0</v>
      </c>
    </row>
    <row r="521" spans="1:82" ht="15" customHeight="1">
      <c r="A521" s="44" t="s">
        <v>147</v>
      </c>
      <c r="B521" s="45">
        <v>40246</v>
      </c>
      <c r="C521" s="46" t="s">
        <v>118</v>
      </c>
      <c r="D521" s="124" t="s">
        <v>445</v>
      </c>
      <c r="E521" s="66">
        <v>-3.4</v>
      </c>
      <c r="F521" s="80"/>
      <c r="G521" s="79"/>
      <c r="H521" s="79"/>
      <c r="I521" s="79"/>
      <c r="J521" s="79"/>
      <c r="K521" s="80"/>
      <c r="L521" s="80"/>
      <c r="M521" s="80"/>
      <c r="N521" s="80"/>
      <c r="O521" s="80"/>
      <c r="P521" s="80"/>
      <c r="Q521" s="79"/>
      <c r="R521" s="80"/>
      <c r="S521" s="80"/>
      <c r="T521" s="79"/>
      <c r="U521" s="80"/>
      <c r="V521" s="79"/>
      <c r="W521" s="80"/>
      <c r="X521" s="79"/>
      <c r="Y521" s="80"/>
      <c r="Z521" s="80"/>
      <c r="AA521" s="80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80"/>
      <c r="AM521" s="80"/>
      <c r="AN521" s="79"/>
      <c r="AO521" s="80"/>
      <c r="AP521" s="79"/>
      <c r="AQ521" s="80"/>
      <c r="AR521" s="79"/>
      <c r="AS521" s="80"/>
      <c r="AT521" s="80"/>
      <c r="AU521" s="79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79"/>
      <c r="BM521" s="80"/>
      <c r="BN521" s="66">
        <v>-3.4</v>
      </c>
      <c r="BO521" s="80"/>
      <c r="BP521" s="80"/>
      <c r="BQ521" s="80"/>
      <c r="BR521" s="80"/>
      <c r="BS521" s="80"/>
      <c r="BT521" s="80"/>
      <c r="BU521" s="80"/>
      <c r="BV521" s="80"/>
      <c r="BW521" s="80"/>
      <c r="BX521" s="80"/>
      <c r="BY521" s="80"/>
      <c r="BZ521" s="80"/>
      <c r="CA521" s="80"/>
      <c r="CB521" s="80"/>
      <c r="CC521" s="80"/>
      <c r="CD521" s="81">
        <f t="shared" si="37"/>
        <v>0</v>
      </c>
    </row>
    <row r="522" spans="1:82" ht="15" customHeight="1">
      <c r="A522" s="44" t="s">
        <v>147</v>
      </c>
      <c r="B522" s="45">
        <v>40246</v>
      </c>
      <c r="C522" s="46" t="s">
        <v>129</v>
      </c>
      <c r="D522" s="124" t="s">
        <v>445</v>
      </c>
      <c r="E522" s="66">
        <v>-0.54</v>
      </c>
      <c r="F522" s="80"/>
      <c r="G522" s="79"/>
      <c r="H522" s="79"/>
      <c r="I522" s="79"/>
      <c r="J522" s="79"/>
      <c r="K522" s="80"/>
      <c r="L522" s="80"/>
      <c r="M522" s="80"/>
      <c r="N522" s="80"/>
      <c r="O522" s="80"/>
      <c r="P522" s="80"/>
      <c r="Q522" s="79"/>
      <c r="R522" s="80"/>
      <c r="S522" s="80"/>
      <c r="T522" s="79"/>
      <c r="U522" s="80"/>
      <c r="V522" s="79"/>
      <c r="W522" s="80"/>
      <c r="X522" s="79"/>
      <c r="Y522" s="80"/>
      <c r="Z522" s="80"/>
      <c r="AA522" s="80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80"/>
      <c r="AM522" s="80"/>
      <c r="AN522" s="79"/>
      <c r="AO522" s="80"/>
      <c r="AP522" s="79"/>
      <c r="AQ522" s="80"/>
      <c r="AR522" s="79"/>
      <c r="AS522" s="80"/>
      <c r="AT522" s="80"/>
      <c r="AU522" s="79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79"/>
      <c r="BM522" s="80"/>
      <c r="BN522" s="80"/>
      <c r="BO522" s="80"/>
      <c r="BP522" s="66">
        <v>-0.54</v>
      </c>
      <c r="BQ522" s="80"/>
      <c r="BR522" s="80"/>
      <c r="BS522" s="80"/>
      <c r="BT522" s="80"/>
      <c r="BU522" s="80"/>
      <c r="BV522" s="80"/>
      <c r="BW522" s="80"/>
      <c r="BX522" s="80"/>
      <c r="BY522" s="80"/>
      <c r="BZ522" s="80"/>
      <c r="CA522" s="80"/>
      <c r="CB522" s="80"/>
      <c r="CC522" s="80"/>
      <c r="CD522" s="81">
        <f t="shared" si="37"/>
        <v>0</v>
      </c>
    </row>
    <row r="523" spans="1:82" ht="15" customHeight="1">
      <c r="A523" s="44" t="s">
        <v>147</v>
      </c>
      <c r="B523" s="45">
        <v>40246</v>
      </c>
      <c r="C523" s="46" t="s">
        <v>224</v>
      </c>
      <c r="D523" s="124"/>
      <c r="E523" s="66">
        <v>126</v>
      </c>
      <c r="F523" s="80"/>
      <c r="G523" s="79"/>
      <c r="H523" s="79"/>
      <c r="I523" s="79"/>
      <c r="J523" s="79"/>
      <c r="K523" s="80"/>
      <c r="L523" s="66">
        <v>126</v>
      </c>
      <c r="M523" s="80"/>
      <c r="N523" s="80"/>
      <c r="O523" s="80"/>
      <c r="P523" s="80"/>
      <c r="Q523" s="79"/>
      <c r="R523" s="80"/>
      <c r="S523" s="80"/>
      <c r="T523" s="79"/>
      <c r="U523" s="80"/>
      <c r="V523" s="79"/>
      <c r="W523" s="80"/>
      <c r="X523" s="79"/>
      <c r="Y523" s="80"/>
      <c r="Z523" s="80"/>
      <c r="AA523" s="80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80"/>
      <c r="AM523" s="80"/>
      <c r="AN523" s="79"/>
      <c r="AO523" s="80"/>
      <c r="AP523" s="79"/>
      <c r="AQ523" s="80"/>
      <c r="AR523" s="79"/>
      <c r="AS523" s="80"/>
      <c r="AT523" s="80"/>
      <c r="AU523" s="79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79"/>
      <c r="BM523" s="80"/>
      <c r="BN523" s="80"/>
      <c r="BO523" s="80"/>
      <c r="BP523" s="80"/>
      <c r="BQ523" s="80"/>
      <c r="BR523" s="80"/>
      <c r="BS523" s="80"/>
      <c r="BT523" s="80"/>
      <c r="BU523" s="80"/>
      <c r="BV523" s="80"/>
      <c r="BW523" s="80"/>
      <c r="BX523" s="80"/>
      <c r="BY523" s="80"/>
      <c r="BZ523" s="80"/>
      <c r="CA523" s="80"/>
      <c r="CB523" s="80"/>
      <c r="CC523" s="80"/>
      <c r="CD523" s="81">
        <f t="shared" si="37"/>
        <v>0</v>
      </c>
    </row>
    <row r="524" spans="1:82" ht="15" customHeight="1">
      <c r="A524" s="44" t="s">
        <v>147</v>
      </c>
      <c r="B524" s="45">
        <v>40246</v>
      </c>
      <c r="C524" s="46" t="s">
        <v>118</v>
      </c>
      <c r="D524" s="124" t="s">
        <v>445</v>
      </c>
      <c r="E524" s="66">
        <v>-1.4</v>
      </c>
      <c r="F524" s="80"/>
      <c r="G524" s="79"/>
      <c r="H524" s="79"/>
      <c r="I524" s="79"/>
      <c r="J524" s="79"/>
      <c r="K524" s="80"/>
      <c r="L524" s="80"/>
      <c r="M524" s="80"/>
      <c r="N524" s="80"/>
      <c r="O524" s="80"/>
      <c r="P524" s="80"/>
      <c r="Q524" s="79"/>
      <c r="R524" s="80"/>
      <c r="S524" s="80"/>
      <c r="T524" s="79"/>
      <c r="U524" s="80"/>
      <c r="V524" s="79"/>
      <c r="W524" s="80"/>
      <c r="X524" s="79"/>
      <c r="Y524" s="80"/>
      <c r="Z524" s="80"/>
      <c r="AA524" s="80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80"/>
      <c r="AM524" s="80"/>
      <c r="AN524" s="79"/>
      <c r="AO524" s="80"/>
      <c r="AP524" s="79"/>
      <c r="AQ524" s="80"/>
      <c r="AR524" s="79"/>
      <c r="AS524" s="80"/>
      <c r="AT524" s="80"/>
      <c r="AU524" s="79"/>
      <c r="AV524" s="80"/>
      <c r="AW524" s="80"/>
      <c r="AX524" s="80"/>
      <c r="AY524" s="80"/>
      <c r="AZ524" s="80"/>
      <c r="BA524" s="80"/>
      <c r="BB524" s="80"/>
      <c r="BC524" s="80"/>
      <c r="BD524" s="80"/>
      <c r="BE524" s="80"/>
      <c r="BF524" s="80"/>
      <c r="BG524" s="80"/>
      <c r="BH524" s="80"/>
      <c r="BI524" s="80"/>
      <c r="BJ524" s="80"/>
      <c r="BK524" s="80"/>
      <c r="BL524" s="79"/>
      <c r="BM524" s="80"/>
      <c r="BN524" s="66">
        <v>-1.4</v>
      </c>
      <c r="BO524" s="80"/>
      <c r="BP524" s="80"/>
      <c r="BQ524" s="80"/>
      <c r="BR524" s="80"/>
      <c r="BS524" s="80"/>
      <c r="BT524" s="80"/>
      <c r="BU524" s="80"/>
      <c r="BV524" s="80"/>
      <c r="BW524" s="80"/>
      <c r="BX524" s="80"/>
      <c r="BY524" s="80"/>
      <c r="BZ524" s="80"/>
      <c r="CA524" s="80"/>
      <c r="CB524" s="80"/>
      <c r="CC524" s="80"/>
      <c r="CD524" s="81">
        <f t="shared" si="37"/>
        <v>0</v>
      </c>
    </row>
    <row r="525" spans="1:82" ht="15" customHeight="1">
      <c r="A525" s="44" t="s">
        <v>147</v>
      </c>
      <c r="B525" s="45">
        <v>40246</v>
      </c>
      <c r="C525" s="46" t="s">
        <v>129</v>
      </c>
      <c r="D525" s="124" t="s">
        <v>445</v>
      </c>
      <c r="E525" s="66">
        <v>-0.22</v>
      </c>
      <c r="F525" s="80"/>
      <c r="G525" s="79"/>
      <c r="H525" s="79"/>
      <c r="I525" s="79"/>
      <c r="J525" s="79"/>
      <c r="K525" s="80"/>
      <c r="L525" s="80"/>
      <c r="M525" s="80"/>
      <c r="N525" s="80"/>
      <c r="O525" s="80"/>
      <c r="P525" s="80"/>
      <c r="Q525" s="79"/>
      <c r="R525" s="80"/>
      <c r="S525" s="80"/>
      <c r="T525" s="79"/>
      <c r="U525" s="80"/>
      <c r="V525" s="79"/>
      <c r="W525" s="80"/>
      <c r="X525" s="79"/>
      <c r="Y525" s="80"/>
      <c r="Z525" s="80"/>
      <c r="AA525" s="80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80"/>
      <c r="AM525" s="80"/>
      <c r="AN525" s="79"/>
      <c r="AO525" s="80"/>
      <c r="AP525" s="79"/>
      <c r="AQ525" s="80"/>
      <c r="AR525" s="79"/>
      <c r="AS525" s="80"/>
      <c r="AT525" s="80"/>
      <c r="AU525" s="79"/>
      <c r="AV525" s="80"/>
      <c r="AW525" s="80"/>
      <c r="AX525" s="80"/>
      <c r="AY525" s="80"/>
      <c r="AZ525" s="80"/>
      <c r="BA525" s="80"/>
      <c r="BB525" s="80"/>
      <c r="BC525" s="80"/>
      <c r="BD525" s="80"/>
      <c r="BE525" s="80"/>
      <c r="BF525" s="80"/>
      <c r="BG525" s="80"/>
      <c r="BH525" s="80"/>
      <c r="BI525" s="80"/>
      <c r="BJ525" s="80"/>
      <c r="BK525" s="80"/>
      <c r="BL525" s="79"/>
      <c r="BM525" s="80"/>
      <c r="BN525" s="80"/>
      <c r="BO525" s="80"/>
      <c r="BP525" s="66">
        <v>-0.22</v>
      </c>
      <c r="BQ525" s="80"/>
      <c r="BR525" s="80"/>
      <c r="BS525" s="80"/>
      <c r="BT525" s="80"/>
      <c r="BU525" s="80"/>
      <c r="BV525" s="80"/>
      <c r="BW525" s="80"/>
      <c r="BX525" s="80"/>
      <c r="BY525" s="80"/>
      <c r="BZ525" s="80"/>
      <c r="CA525" s="80"/>
      <c r="CB525" s="80"/>
      <c r="CC525" s="80"/>
      <c r="CD525" s="81">
        <f t="shared" si="37"/>
        <v>0</v>
      </c>
    </row>
    <row r="526" spans="1:82" ht="15" customHeight="1">
      <c r="A526" s="44" t="s">
        <v>147</v>
      </c>
      <c r="B526" s="45">
        <v>40246</v>
      </c>
      <c r="C526" s="46" t="s">
        <v>224</v>
      </c>
      <c r="D526" s="124"/>
      <c r="E526" s="66">
        <v>432</v>
      </c>
      <c r="F526" s="80"/>
      <c r="G526" s="79"/>
      <c r="H526" s="79"/>
      <c r="I526" s="79"/>
      <c r="J526" s="79"/>
      <c r="K526" s="80"/>
      <c r="L526" s="66">
        <v>432</v>
      </c>
      <c r="M526" s="80"/>
      <c r="N526" s="80"/>
      <c r="O526" s="80"/>
      <c r="P526" s="80"/>
      <c r="Q526" s="79"/>
      <c r="R526" s="80"/>
      <c r="S526" s="80"/>
      <c r="T526" s="79"/>
      <c r="U526" s="80"/>
      <c r="V526" s="79"/>
      <c r="W526" s="80"/>
      <c r="X526" s="79"/>
      <c r="Y526" s="80"/>
      <c r="Z526" s="80"/>
      <c r="AA526" s="80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80"/>
      <c r="AM526" s="80"/>
      <c r="AN526" s="79"/>
      <c r="AO526" s="80"/>
      <c r="AP526" s="79"/>
      <c r="AQ526" s="80"/>
      <c r="AR526" s="79"/>
      <c r="AS526" s="80"/>
      <c r="AT526" s="80"/>
      <c r="AU526" s="79"/>
      <c r="AV526" s="80"/>
      <c r="AW526" s="80"/>
      <c r="AX526" s="80"/>
      <c r="AY526" s="80"/>
      <c r="AZ526" s="80"/>
      <c r="BA526" s="80"/>
      <c r="BB526" s="80"/>
      <c r="BC526" s="80"/>
      <c r="BD526" s="80"/>
      <c r="BE526" s="80"/>
      <c r="BF526" s="80"/>
      <c r="BG526" s="80"/>
      <c r="BH526" s="80"/>
      <c r="BI526" s="80"/>
      <c r="BJ526" s="80"/>
      <c r="BK526" s="80"/>
      <c r="BL526" s="79"/>
      <c r="BM526" s="80"/>
      <c r="BN526" s="80"/>
      <c r="BO526" s="80"/>
      <c r="BP526" s="80"/>
      <c r="BQ526" s="80"/>
      <c r="BR526" s="80"/>
      <c r="BS526" s="80"/>
      <c r="BT526" s="80"/>
      <c r="BU526" s="80"/>
      <c r="BV526" s="80"/>
      <c r="BW526" s="80"/>
      <c r="BX526" s="80"/>
      <c r="BY526" s="80"/>
      <c r="BZ526" s="80"/>
      <c r="CA526" s="80"/>
      <c r="CB526" s="80"/>
      <c r="CC526" s="80"/>
      <c r="CD526" s="81">
        <f t="shared" si="37"/>
        <v>0</v>
      </c>
    </row>
    <row r="527" spans="1:82" ht="15" customHeight="1">
      <c r="A527" s="44" t="s">
        <v>147</v>
      </c>
      <c r="B527" s="45">
        <v>40246</v>
      </c>
      <c r="C527" s="46" t="s">
        <v>118</v>
      </c>
      <c r="D527" s="124" t="s">
        <v>445</v>
      </c>
      <c r="E527" s="66">
        <v>-4.8</v>
      </c>
      <c r="F527" s="80"/>
      <c r="G527" s="79"/>
      <c r="H527" s="79"/>
      <c r="I527" s="79"/>
      <c r="J527" s="79"/>
      <c r="K527" s="80"/>
      <c r="L527" s="80"/>
      <c r="M527" s="80"/>
      <c r="N527" s="80"/>
      <c r="O527" s="80"/>
      <c r="P527" s="80"/>
      <c r="Q527" s="79"/>
      <c r="R527" s="80"/>
      <c r="S527" s="80"/>
      <c r="T527" s="79"/>
      <c r="U527" s="80"/>
      <c r="V527" s="79"/>
      <c r="W527" s="80"/>
      <c r="X527" s="79"/>
      <c r="Y527" s="80"/>
      <c r="Z527" s="80"/>
      <c r="AA527" s="80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80"/>
      <c r="AM527" s="80"/>
      <c r="AN527" s="79"/>
      <c r="AO527" s="80"/>
      <c r="AP527" s="79"/>
      <c r="AQ527" s="80"/>
      <c r="AR527" s="79"/>
      <c r="AS527" s="80"/>
      <c r="AT527" s="80"/>
      <c r="AU527" s="79"/>
      <c r="AV527" s="80"/>
      <c r="AW527" s="80"/>
      <c r="AX527" s="80"/>
      <c r="AY527" s="80"/>
      <c r="AZ527" s="80"/>
      <c r="BA527" s="80"/>
      <c r="BB527" s="80"/>
      <c r="BC527" s="80"/>
      <c r="BD527" s="80"/>
      <c r="BE527" s="80"/>
      <c r="BF527" s="80"/>
      <c r="BG527" s="80"/>
      <c r="BH527" s="80"/>
      <c r="BI527" s="80"/>
      <c r="BJ527" s="80"/>
      <c r="BK527" s="80"/>
      <c r="BL527" s="79"/>
      <c r="BM527" s="80"/>
      <c r="BN527" s="66">
        <v>-4.8</v>
      </c>
      <c r="BO527" s="80"/>
      <c r="BP527" s="80"/>
      <c r="BQ527" s="80"/>
      <c r="BR527" s="80"/>
      <c r="BS527" s="80"/>
      <c r="BT527" s="80"/>
      <c r="BU527" s="80"/>
      <c r="BV527" s="80"/>
      <c r="BW527" s="80"/>
      <c r="BX527" s="80"/>
      <c r="BY527" s="80"/>
      <c r="BZ527" s="80"/>
      <c r="CA527" s="80"/>
      <c r="CB527" s="80"/>
      <c r="CC527" s="80"/>
      <c r="CD527" s="81">
        <f t="shared" si="37"/>
        <v>0</v>
      </c>
    </row>
    <row r="528" spans="1:82" ht="15" customHeight="1">
      <c r="A528" s="44" t="s">
        <v>147</v>
      </c>
      <c r="B528" s="45">
        <v>40246</v>
      </c>
      <c r="C528" s="46" t="s">
        <v>129</v>
      </c>
      <c r="D528" s="124" t="s">
        <v>445</v>
      </c>
      <c r="E528" s="66">
        <v>-0.77</v>
      </c>
      <c r="F528" s="80"/>
      <c r="G528" s="79"/>
      <c r="H528" s="79"/>
      <c r="I528" s="79"/>
      <c r="J528" s="79"/>
      <c r="K528" s="80"/>
      <c r="L528" s="80"/>
      <c r="M528" s="80"/>
      <c r="N528" s="80"/>
      <c r="O528" s="80"/>
      <c r="P528" s="80"/>
      <c r="Q528" s="79"/>
      <c r="R528" s="80"/>
      <c r="S528" s="80"/>
      <c r="T528" s="79"/>
      <c r="U528" s="80"/>
      <c r="V528" s="79"/>
      <c r="W528" s="80"/>
      <c r="X528" s="79"/>
      <c r="Y528" s="80"/>
      <c r="Z528" s="80"/>
      <c r="AA528" s="80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80"/>
      <c r="AM528" s="80"/>
      <c r="AN528" s="79"/>
      <c r="AO528" s="80"/>
      <c r="AP528" s="79"/>
      <c r="AQ528" s="80"/>
      <c r="AR528" s="79"/>
      <c r="AS528" s="80"/>
      <c r="AT528" s="80"/>
      <c r="AU528" s="79"/>
      <c r="AV528" s="80"/>
      <c r="AW528" s="80"/>
      <c r="AX528" s="80"/>
      <c r="AY528" s="80"/>
      <c r="AZ528" s="80"/>
      <c r="BA528" s="80"/>
      <c r="BB528" s="80"/>
      <c r="BC528" s="80"/>
      <c r="BD528" s="80"/>
      <c r="BE528" s="80"/>
      <c r="BF528" s="80"/>
      <c r="BG528" s="80"/>
      <c r="BH528" s="80"/>
      <c r="BI528" s="80"/>
      <c r="BJ528" s="80"/>
      <c r="BK528" s="80"/>
      <c r="BL528" s="79"/>
      <c r="BM528" s="80"/>
      <c r="BN528" s="80"/>
      <c r="BO528" s="80"/>
      <c r="BP528" s="66">
        <v>-0.77</v>
      </c>
      <c r="BQ528" s="80"/>
      <c r="BR528" s="80"/>
      <c r="BS528" s="80"/>
      <c r="BT528" s="80"/>
      <c r="BU528" s="80"/>
      <c r="BV528" s="80"/>
      <c r="BW528" s="80"/>
      <c r="BX528" s="80"/>
      <c r="BY528" s="80"/>
      <c r="BZ528" s="80"/>
      <c r="CA528" s="80"/>
      <c r="CB528" s="80"/>
      <c r="CC528" s="80"/>
      <c r="CD528" s="81">
        <f t="shared" si="37"/>
        <v>0</v>
      </c>
    </row>
    <row r="529" spans="1:82" ht="15" customHeight="1">
      <c r="A529" s="44" t="s">
        <v>147</v>
      </c>
      <c r="B529" s="45">
        <v>40246</v>
      </c>
      <c r="C529" s="46" t="s">
        <v>224</v>
      </c>
      <c r="D529" s="124"/>
      <c r="E529" s="66">
        <v>126</v>
      </c>
      <c r="F529" s="80"/>
      <c r="G529" s="79"/>
      <c r="H529" s="79"/>
      <c r="I529" s="79"/>
      <c r="J529" s="79"/>
      <c r="K529" s="80"/>
      <c r="L529" s="66">
        <v>126</v>
      </c>
      <c r="M529" s="80"/>
      <c r="N529" s="80"/>
      <c r="O529" s="80"/>
      <c r="P529" s="80"/>
      <c r="Q529" s="79"/>
      <c r="R529" s="80"/>
      <c r="S529" s="80"/>
      <c r="T529" s="79"/>
      <c r="U529" s="80"/>
      <c r="V529" s="79"/>
      <c r="W529" s="80"/>
      <c r="X529" s="79"/>
      <c r="Y529" s="80"/>
      <c r="Z529" s="80"/>
      <c r="AA529" s="80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80"/>
      <c r="AM529" s="80"/>
      <c r="AN529" s="79"/>
      <c r="AO529" s="80"/>
      <c r="AP529" s="79"/>
      <c r="AQ529" s="80"/>
      <c r="AR529" s="79"/>
      <c r="AS529" s="80"/>
      <c r="AT529" s="80"/>
      <c r="AU529" s="79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79"/>
      <c r="BM529" s="80"/>
      <c r="BN529" s="80"/>
      <c r="BO529" s="80"/>
      <c r="BP529" s="80"/>
      <c r="BQ529" s="80"/>
      <c r="BR529" s="80"/>
      <c r="BS529" s="80"/>
      <c r="BT529" s="80"/>
      <c r="BU529" s="80"/>
      <c r="BV529" s="80"/>
      <c r="BW529" s="80"/>
      <c r="BX529" s="80"/>
      <c r="BY529" s="80"/>
      <c r="BZ529" s="80"/>
      <c r="CA529" s="80"/>
      <c r="CB529" s="80"/>
      <c r="CC529" s="80"/>
      <c r="CD529" s="81">
        <f t="shared" si="37"/>
        <v>0</v>
      </c>
    </row>
    <row r="530" spans="1:82" ht="15" customHeight="1">
      <c r="A530" s="44" t="s">
        <v>147</v>
      </c>
      <c r="B530" s="45">
        <v>40246</v>
      </c>
      <c r="C530" s="46" t="s">
        <v>118</v>
      </c>
      <c r="D530" s="124" t="s">
        <v>445</v>
      </c>
      <c r="E530" s="66">
        <v>-1.4</v>
      </c>
      <c r="F530" s="80"/>
      <c r="G530" s="79"/>
      <c r="H530" s="79"/>
      <c r="I530" s="79"/>
      <c r="J530" s="79"/>
      <c r="K530" s="80"/>
      <c r="L530" s="80"/>
      <c r="M530" s="80"/>
      <c r="N530" s="80"/>
      <c r="O530" s="80"/>
      <c r="P530" s="80"/>
      <c r="Q530" s="79"/>
      <c r="R530" s="80"/>
      <c r="S530" s="80"/>
      <c r="T530" s="79"/>
      <c r="U530" s="80"/>
      <c r="V530" s="79"/>
      <c r="W530" s="80"/>
      <c r="X530" s="79"/>
      <c r="Y530" s="80"/>
      <c r="Z530" s="80"/>
      <c r="AA530" s="80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80"/>
      <c r="AM530" s="80"/>
      <c r="AN530" s="79"/>
      <c r="AO530" s="80"/>
      <c r="AP530" s="79"/>
      <c r="AQ530" s="80"/>
      <c r="AR530" s="79"/>
      <c r="AS530" s="80"/>
      <c r="AT530" s="80"/>
      <c r="AU530" s="79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79"/>
      <c r="BM530" s="80"/>
      <c r="BN530" s="66">
        <v>-1.4</v>
      </c>
      <c r="BO530" s="80"/>
      <c r="BP530" s="80"/>
      <c r="BQ530" s="80"/>
      <c r="BR530" s="80"/>
      <c r="BS530" s="80"/>
      <c r="BT530" s="80"/>
      <c r="BU530" s="80"/>
      <c r="BV530" s="80"/>
      <c r="BW530" s="80"/>
      <c r="BX530" s="80"/>
      <c r="BY530" s="80"/>
      <c r="BZ530" s="80"/>
      <c r="CA530" s="80"/>
      <c r="CB530" s="80"/>
      <c r="CC530" s="80"/>
      <c r="CD530" s="81">
        <f t="shared" si="37"/>
        <v>0</v>
      </c>
    </row>
    <row r="531" spans="1:82" ht="15" customHeight="1">
      <c r="A531" s="44" t="s">
        <v>147</v>
      </c>
      <c r="B531" s="45">
        <v>40246</v>
      </c>
      <c r="C531" s="46" t="s">
        <v>129</v>
      </c>
      <c r="D531" s="124" t="s">
        <v>445</v>
      </c>
      <c r="E531" s="66">
        <v>-0.22</v>
      </c>
      <c r="F531" s="80"/>
      <c r="G531" s="79"/>
      <c r="H531" s="79"/>
      <c r="I531" s="79"/>
      <c r="J531" s="79"/>
      <c r="K531" s="80"/>
      <c r="L531" s="80"/>
      <c r="M531" s="80"/>
      <c r="N531" s="80"/>
      <c r="O531" s="80"/>
      <c r="P531" s="80"/>
      <c r="Q531" s="79"/>
      <c r="R531" s="80"/>
      <c r="S531" s="80"/>
      <c r="T531" s="79"/>
      <c r="U531" s="80"/>
      <c r="V531" s="79"/>
      <c r="W531" s="80"/>
      <c r="X531" s="79"/>
      <c r="Y531" s="80"/>
      <c r="Z531" s="80"/>
      <c r="AA531" s="80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80"/>
      <c r="AM531" s="80"/>
      <c r="AN531" s="79"/>
      <c r="AO531" s="80"/>
      <c r="AP531" s="79"/>
      <c r="AQ531" s="80"/>
      <c r="AR531" s="79"/>
      <c r="AS531" s="80"/>
      <c r="AT531" s="80"/>
      <c r="AU531" s="79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79"/>
      <c r="BM531" s="80"/>
      <c r="BN531" s="80"/>
      <c r="BO531" s="80"/>
      <c r="BP531" s="66">
        <v>-0.22</v>
      </c>
      <c r="BQ531" s="80"/>
      <c r="BR531" s="80"/>
      <c r="BS531" s="80"/>
      <c r="BT531" s="80"/>
      <c r="BU531" s="80"/>
      <c r="BV531" s="80"/>
      <c r="BW531" s="80"/>
      <c r="BX531" s="80"/>
      <c r="BY531" s="80"/>
      <c r="BZ531" s="80"/>
      <c r="CA531" s="80"/>
      <c r="CB531" s="80"/>
      <c r="CC531" s="80"/>
      <c r="CD531" s="81">
        <f t="shared" si="37"/>
        <v>0</v>
      </c>
    </row>
    <row r="532" spans="1:82" ht="15" customHeight="1">
      <c r="A532" s="44" t="s">
        <v>147</v>
      </c>
      <c r="B532" s="45">
        <v>40246</v>
      </c>
      <c r="C532" s="46" t="s">
        <v>224</v>
      </c>
      <c r="D532" s="124"/>
      <c r="E532" s="66">
        <v>288</v>
      </c>
      <c r="F532" s="80"/>
      <c r="G532" s="79"/>
      <c r="H532" s="79"/>
      <c r="I532" s="79"/>
      <c r="J532" s="79"/>
      <c r="K532" s="80"/>
      <c r="L532" s="66">
        <v>288</v>
      </c>
      <c r="M532" s="80"/>
      <c r="N532" s="80"/>
      <c r="O532" s="80"/>
      <c r="P532" s="80"/>
      <c r="Q532" s="79"/>
      <c r="R532" s="80"/>
      <c r="S532" s="80"/>
      <c r="T532" s="79"/>
      <c r="U532" s="80"/>
      <c r="V532" s="79"/>
      <c r="W532" s="80"/>
      <c r="X532" s="79"/>
      <c r="Y532" s="80"/>
      <c r="Z532" s="80"/>
      <c r="AA532" s="80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80"/>
      <c r="AM532" s="80"/>
      <c r="AN532" s="79"/>
      <c r="AO532" s="80"/>
      <c r="AP532" s="79"/>
      <c r="AQ532" s="80"/>
      <c r="AR532" s="79"/>
      <c r="AS532" s="80"/>
      <c r="AT532" s="80"/>
      <c r="AU532" s="79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79"/>
      <c r="BM532" s="80"/>
      <c r="BN532" s="80"/>
      <c r="BO532" s="80"/>
      <c r="BP532" s="80"/>
      <c r="BQ532" s="80"/>
      <c r="BR532" s="80"/>
      <c r="BS532" s="80"/>
      <c r="BT532" s="80"/>
      <c r="BU532" s="80"/>
      <c r="BV532" s="80"/>
      <c r="BW532" s="80"/>
      <c r="BX532" s="80"/>
      <c r="BY532" s="80"/>
      <c r="BZ532" s="80"/>
      <c r="CA532" s="80"/>
      <c r="CB532" s="80"/>
      <c r="CC532" s="80"/>
      <c r="CD532" s="81">
        <f t="shared" si="37"/>
        <v>0</v>
      </c>
    </row>
    <row r="533" spans="1:82" ht="15" customHeight="1">
      <c r="A533" s="44" t="s">
        <v>147</v>
      </c>
      <c r="B533" s="45">
        <v>40246</v>
      </c>
      <c r="C533" s="46" t="s">
        <v>118</v>
      </c>
      <c r="D533" s="124" t="s">
        <v>445</v>
      </c>
      <c r="E533" s="66">
        <v>-3.2</v>
      </c>
      <c r="F533" s="80"/>
      <c r="G533" s="79"/>
      <c r="H533" s="79"/>
      <c r="I533" s="79"/>
      <c r="J533" s="79"/>
      <c r="K533" s="80"/>
      <c r="L533" s="80"/>
      <c r="M533" s="80"/>
      <c r="N533" s="80"/>
      <c r="O533" s="80"/>
      <c r="P533" s="80"/>
      <c r="Q533" s="79"/>
      <c r="R533" s="80"/>
      <c r="S533" s="80"/>
      <c r="T533" s="79"/>
      <c r="U533" s="80"/>
      <c r="V533" s="79"/>
      <c r="W533" s="80"/>
      <c r="X533" s="79"/>
      <c r="Y533" s="80"/>
      <c r="Z533" s="80"/>
      <c r="AA533" s="80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80"/>
      <c r="AM533" s="80"/>
      <c r="AN533" s="79"/>
      <c r="AO533" s="80"/>
      <c r="AP533" s="79"/>
      <c r="AQ533" s="80"/>
      <c r="AR533" s="79"/>
      <c r="AS533" s="80"/>
      <c r="AT533" s="80"/>
      <c r="AU533" s="79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79"/>
      <c r="BM533" s="80"/>
      <c r="BN533" s="66">
        <v>-3.2</v>
      </c>
      <c r="BO533" s="80"/>
      <c r="BP533" s="80"/>
      <c r="BQ533" s="80"/>
      <c r="BR533" s="80"/>
      <c r="BS533" s="80"/>
      <c r="BT533" s="80"/>
      <c r="BU533" s="80"/>
      <c r="BV533" s="80"/>
      <c r="BW533" s="80"/>
      <c r="BX533" s="80"/>
      <c r="BY533" s="80"/>
      <c r="BZ533" s="80"/>
      <c r="CA533" s="80"/>
      <c r="CB533" s="80"/>
      <c r="CC533" s="80"/>
      <c r="CD533" s="81">
        <f t="shared" si="37"/>
        <v>0</v>
      </c>
    </row>
    <row r="534" spans="1:82" ht="15" customHeight="1">
      <c r="A534" s="44" t="s">
        <v>147</v>
      </c>
      <c r="B534" s="45">
        <v>40246</v>
      </c>
      <c r="C534" s="46" t="s">
        <v>129</v>
      </c>
      <c r="D534" s="124" t="s">
        <v>445</v>
      </c>
      <c r="E534" s="66">
        <v>-0.51</v>
      </c>
      <c r="F534" s="80"/>
      <c r="G534" s="79"/>
      <c r="H534" s="79"/>
      <c r="I534" s="79"/>
      <c r="J534" s="79"/>
      <c r="K534" s="80"/>
      <c r="L534" s="80"/>
      <c r="M534" s="80"/>
      <c r="N534" s="80"/>
      <c r="O534" s="80"/>
      <c r="P534" s="80"/>
      <c r="Q534" s="79"/>
      <c r="R534" s="80"/>
      <c r="S534" s="80"/>
      <c r="T534" s="79"/>
      <c r="U534" s="80"/>
      <c r="V534" s="79"/>
      <c r="W534" s="80"/>
      <c r="X534" s="79"/>
      <c r="Y534" s="80"/>
      <c r="Z534" s="80"/>
      <c r="AA534" s="80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80"/>
      <c r="AM534" s="80"/>
      <c r="AN534" s="79"/>
      <c r="AO534" s="80"/>
      <c r="AP534" s="79"/>
      <c r="AQ534" s="80"/>
      <c r="AR534" s="79"/>
      <c r="AS534" s="80"/>
      <c r="AT534" s="80"/>
      <c r="AU534" s="79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79"/>
      <c r="BM534" s="80"/>
      <c r="BN534" s="80"/>
      <c r="BO534" s="80"/>
      <c r="BP534" s="66">
        <v>-0.51</v>
      </c>
      <c r="BQ534" s="80"/>
      <c r="BR534" s="80"/>
      <c r="BS534" s="80"/>
      <c r="BT534" s="80"/>
      <c r="BU534" s="80"/>
      <c r="BV534" s="80"/>
      <c r="BW534" s="80"/>
      <c r="BX534" s="80"/>
      <c r="BY534" s="80"/>
      <c r="BZ534" s="80"/>
      <c r="CA534" s="80"/>
      <c r="CB534" s="80"/>
      <c r="CC534" s="80"/>
      <c r="CD534" s="81">
        <f t="shared" si="37"/>
        <v>0</v>
      </c>
    </row>
    <row r="535" spans="1:82" ht="15" customHeight="1">
      <c r="A535" s="44" t="s">
        <v>147</v>
      </c>
      <c r="B535" s="45">
        <v>40246</v>
      </c>
      <c r="C535" s="46" t="s">
        <v>224</v>
      </c>
      <c r="D535" s="124"/>
      <c r="E535" s="66">
        <v>90</v>
      </c>
      <c r="F535" s="80"/>
      <c r="G535" s="79"/>
      <c r="H535" s="79"/>
      <c r="I535" s="79"/>
      <c r="J535" s="79"/>
      <c r="K535" s="80"/>
      <c r="L535" s="66">
        <v>90</v>
      </c>
      <c r="M535" s="80"/>
      <c r="N535" s="80"/>
      <c r="O535" s="80"/>
      <c r="P535" s="80"/>
      <c r="Q535" s="79"/>
      <c r="R535" s="80"/>
      <c r="S535" s="80"/>
      <c r="T535" s="79"/>
      <c r="U535" s="80"/>
      <c r="V535" s="79"/>
      <c r="W535" s="80"/>
      <c r="X535" s="79"/>
      <c r="Y535" s="80"/>
      <c r="Z535" s="80"/>
      <c r="AA535" s="80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80"/>
      <c r="AM535" s="80"/>
      <c r="AN535" s="79"/>
      <c r="AO535" s="80"/>
      <c r="AP535" s="79"/>
      <c r="AQ535" s="80"/>
      <c r="AR535" s="79"/>
      <c r="AS535" s="80"/>
      <c r="AT535" s="80"/>
      <c r="AU535" s="79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79"/>
      <c r="BM535" s="80"/>
      <c r="BN535" s="80"/>
      <c r="BO535" s="80"/>
      <c r="BP535" s="80"/>
      <c r="BQ535" s="80"/>
      <c r="BR535" s="80"/>
      <c r="BS535" s="80"/>
      <c r="BT535" s="80"/>
      <c r="BU535" s="80"/>
      <c r="BV535" s="80"/>
      <c r="BW535" s="80"/>
      <c r="BX535" s="80"/>
      <c r="BY535" s="80"/>
      <c r="BZ535" s="80"/>
      <c r="CA535" s="80"/>
      <c r="CB535" s="80"/>
      <c r="CC535" s="80"/>
      <c r="CD535" s="81">
        <f t="shared" si="37"/>
        <v>0</v>
      </c>
    </row>
    <row r="536" spans="1:82" ht="15" customHeight="1">
      <c r="A536" s="44" t="s">
        <v>147</v>
      </c>
      <c r="B536" s="45">
        <v>40246</v>
      </c>
      <c r="C536" s="46" t="s">
        <v>118</v>
      </c>
      <c r="D536" s="124" t="s">
        <v>445</v>
      </c>
      <c r="E536" s="66">
        <v>-1</v>
      </c>
      <c r="F536" s="80"/>
      <c r="G536" s="79"/>
      <c r="H536" s="79"/>
      <c r="I536" s="79"/>
      <c r="J536" s="79"/>
      <c r="K536" s="80"/>
      <c r="L536" s="80"/>
      <c r="M536" s="80"/>
      <c r="N536" s="80"/>
      <c r="O536" s="80"/>
      <c r="P536" s="80"/>
      <c r="Q536" s="79"/>
      <c r="R536" s="80"/>
      <c r="S536" s="80"/>
      <c r="T536" s="79"/>
      <c r="U536" s="80"/>
      <c r="V536" s="79"/>
      <c r="W536" s="80"/>
      <c r="X536" s="79"/>
      <c r="Y536" s="80"/>
      <c r="Z536" s="80"/>
      <c r="AA536" s="80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80"/>
      <c r="AM536" s="80"/>
      <c r="AN536" s="79"/>
      <c r="AO536" s="80"/>
      <c r="AP536" s="79"/>
      <c r="AQ536" s="80"/>
      <c r="AR536" s="79"/>
      <c r="AS536" s="80"/>
      <c r="AT536" s="80"/>
      <c r="AU536" s="79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79"/>
      <c r="BM536" s="80"/>
      <c r="BN536" s="66">
        <v>-1</v>
      </c>
      <c r="BO536" s="80"/>
      <c r="BP536" s="80"/>
      <c r="BQ536" s="80"/>
      <c r="BR536" s="80"/>
      <c r="BS536" s="80"/>
      <c r="BT536" s="80"/>
      <c r="BU536" s="80"/>
      <c r="BV536" s="80"/>
      <c r="BW536" s="80"/>
      <c r="BX536" s="80"/>
      <c r="BY536" s="80"/>
      <c r="BZ536" s="80"/>
      <c r="CA536" s="80"/>
      <c r="CB536" s="80"/>
      <c r="CC536" s="80"/>
      <c r="CD536" s="81">
        <f t="shared" si="37"/>
        <v>0</v>
      </c>
    </row>
    <row r="537" spans="1:82" ht="15" customHeight="1">
      <c r="A537" s="44" t="s">
        <v>147</v>
      </c>
      <c r="B537" s="45">
        <v>40246</v>
      </c>
      <c r="C537" s="46" t="s">
        <v>129</v>
      </c>
      <c r="D537" s="124" t="s">
        <v>445</v>
      </c>
      <c r="E537" s="66">
        <v>-0.16</v>
      </c>
      <c r="F537" s="80"/>
      <c r="G537" s="79"/>
      <c r="H537" s="79"/>
      <c r="I537" s="79"/>
      <c r="J537" s="79"/>
      <c r="K537" s="80"/>
      <c r="L537" s="80"/>
      <c r="M537" s="80"/>
      <c r="N537" s="80"/>
      <c r="O537" s="80"/>
      <c r="P537" s="80"/>
      <c r="Q537" s="79"/>
      <c r="R537" s="80"/>
      <c r="S537" s="80"/>
      <c r="T537" s="79"/>
      <c r="U537" s="80"/>
      <c r="V537" s="79"/>
      <c r="W537" s="80"/>
      <c r="X537" s="79"/>
      <c r="Y537" s="80"/>
      <c r="Z537" s="80"/>
      <c r="AA537" s="80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80"/>
      <c r="AM537" s="80"/>
      <c r="AN537" s="79"/>
      <c r="AO537" s="80"/>
      <c r="AP537" s="79"/>
      <c r="AQ537" s="80"/>
      <c r="AR537" s="79"/>
      <c r="AS537" s="80"/>
      <c r="AT537" s="80"/>
      <c r="AU537" s="79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79"/>
      <c r="BM537" s="80"/>
      <c r="BN537" s="80"/>
      <c r="BO537" s="80"/>
      <c r="BP537" s="66">
        <v>-0.16</v>
      </c>
      <c r="BQ537" s="80"/>
      <c r="BR537" s="80"/>
      <c r="BS537" s="80"/>
      <c r="BT537" s="80"/>
      <c r="BU537" s="80"/>
      <c r="BV537" s="80"/>
      <c r="BW537" s="80"/>
      <c r="BX537" s="80"/>
      <c r="BY537" s="80"/>
      <c r="BZ537" s="80"/>
      <c r="CA537" s="80"/>
      <c r="CB537" s="80"/>
      <c r="CC537" s="80"/>
      <c r="CD537" s="81">
        <f t="shared" si="37"/>
        <v>0</v>
      </c>
    </row>
    <row r="538" spans="1:82" ht="15" customHeight="1">
      <c r="A538" s="44" t="s">
        <v>147</v>
      </c>
      <c r="B538" s="45">
        <v>40249</v>
      </c>
      <c r="C538" s="46" t="s">
        <v>224</v>
      </c>
      <c r="D538" s="124"/>
      <c r="E538" s="66">
        <v>902</v>
      </c>
      <c r="F538" s="80"/>
      <c r="G538" s="79"/>
      <c r="H538" s="79"/>
      <c r="I538" s="79"/>
      <c r="J538" s="79"/>
      <c r="K538" s="80"/>
      <c r="L538" s="80"/>
      <c r="M538" s="80"/>
      <c r="N538" s="66">
        <v>902</v>
      </c>
      <c r="O538" s="80"/>
      <c r="P538" s="80"/>
      <c r="Q538" s="79"/>
      <c r="R538" s="80"/>
      <c r="S538" s="80"/>
      <c r="T538" s="79"/>
      <c r="U538" s="80"/>
      <c r="V538" s="79"/>
      <c r="W538" s="80"/>
      <c r="X538" s="79"/>
      <c r="Y538" s="80"/>
      <c r="Z538" s="80"/>
      <c r="AA538" s="80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80"/>
      <c r="AM538" s="80"/>
      <c r="AN538" s="79"/>
      <c r="AO538" s="80"/>
      <c r="AP538" s="79"/>
      <c r="AQ538" s="80"/>
      <c r="AR538" s="79"/>
      <c r="AS538" s="80"/>
      <c r="AT538" s="80"/>
      <c r="AU538" s="79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79"/>
      <c r="BM538" s="80"/>
      <c r="BN538" s="80"/>
      <c r="BO538" s="80"/>
      <c r="BP538" s="80"/>
      <c r="BQ538" s="80"/>
      <c r="BR538" s="80"/>
      <c r="BS538" s="80"/>
      <c r="BT538" s="80"/>
      <c r="BU538" s="80"/>
      <c r="BV538" s="80"/>
      <c r="BW538" s="80"/>
      <c r="BX538" s="80"/>
      <c r="BY538" s="80"/>
      <c r="BZ538" s="80"/>
      <c r="CA538" s="80"/>
      <c r="CB538" s="80"/>
      <c r="CC538" s="80"/>
      <c r="CD538" s="81">
        <f t="shared" si="37"/>
        <v>0</v>
      </c>
    </row>
    <row r="539" spans="1:82" ht="15" customHeight="1">
      <c r="A539" s="44" t="s">
        <v>147</v>
      </c>
      <c r="B539" s="45">
        <v>40249</v>
      </c>
      <c r="C539" s="46" t="s">
        <v>118</v>
      </c>
      <c r="D539" s="124" t="s">
        <v>445</v>
      </c>
      <c r="E539" s="66">
        <v>-8.8000000000000007</v>
      </c>
      <c r="F539" s="80"/>
      <c r="G539" s="79"/>
      <c r="H539" s="79"/>
      <c r="I539" s="79"/>
      <c r="J539" s="79"/>
      <c r="K539" s="80"/>
      <c r="L539" s="80"/>
      <c r="M539" s="80"/>
      <c r="N539" s="80"/>
      <c r="O539" s="80"/>
      <c r="P539" s="80"/>
      <c r="Q539" s="79"/>
      <c r="R539" s="80"/>
      <c r="S539" s="80"/>
      <c r="T539" s="79"/>
      <c r="U539" s="80"/>
      <c r="V539" s="79"/>
      <c r="W539" s="80"/>
      <c r="X539" s="79"/>
      <c r="Y539" s="80"/>
      <c r="Z539" s="80"/>
      <c r="AA539" s="80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80"/>
      <c r="AM539" s="80"/>
      <c r="AN539" s="79"/>
      <c r="AO539" s="80"/>
      <c r="AP539" s="79"/>
      <c r="AQ539" s="80"/>
      <c r="AR539" s="79"/>
      <c r="AS539" s="80"/>
      <c r="AT539" s="80"/>
      <c r="AU539" s="79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79"/>
      <c r="BM539" s="80"/>
      <c r="BN539" s="66">
        <v>-8.8000000000000007</v>
      </c>
      <c r="BO539" s="80"/>
      <c r="BP539" s="80"/>
      <c r="BQ539" s="80"/>
      <c r="BR539" s="80"/>
      <c r="BS539" s="80"/>
      <c r="BT539" s="80"/>
      <c r="BU539" s="80"/>
      <c r="BV539" s="80"/>
      <c r="BW539" s="80"/>
      <c r="BX539" s="80"/>
      <c r="BY539" s="80"/>
      <c r="BZ539" s="80"/>
      <c r="CA539" s="80"/>
      <c r="CB539" s="80"/>
      <c r="CC539" s="80"/>
      <c r="CD539" s="81">
        <f t="shared" si="37"/>
        <v>0</v>
      </c>
    </row>
    <row r="540" spans="1:82" ht="15" customHeight="1">
      <c r="A540" s="44" t="s">
        <v>147</v>
      </c>
      <c r="B540" s="45">
        <v>40249</v>
      </c>
      <c r="C540" s="46" t="s">
        <v>129</v>
      </c>
      <c r="D540" s="124" t="s">
        <v>445</v>
      </c>
      <c r="E540" s="66">
        <v>-1.41</v>
      </c>
      <c r="F540" s="80"/>
      <c r="G540" s="79"/>
      <c r="H540" s="79"/>
      <c r="I540" s="79"/>
      <c r="J540" s="79"/>
      <c r="K540" s="80"/>
      <c r="L540" s="80"/>
      <c r="M540" s="80"/>
      <c r="N540" s="80"/>
      <c r="O540" s="80"/>
      <c r="P540" s="80"/>
      <c r="Q540" s="79"/>
      <c r="R540" s="80"/>
      <c r="S540" s="80"/>
      <c r="T540" s="79"/>
      <c r="U540" s="80"/>
      <c r="V540" s="79"/>
      <c r="W540" s="80"/>
      <c r="X540" s="79"/>
      <c r="Y540" s="80"/>
      <c r="Z540" s="80"/>
      <c r="AA540" s="80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80"/>
      <c r="AM540" s="80"/>
      <c r="AN540" s="79"/>
      <c r="AO540" s="80"/>
      <c r="AP540" s="79"/>
      <c r="AQ540" s="80"/>
      <c r="AR540" s="79"/>
      <c r="AS540" s="80"/>
      <c r="AT540" s="80"/>
      <c r="AU540" s="79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79"/>
      <c r="BM540" s="80"/>
      <c r="BN540" s="80"/>
      <c r="BO540" s="80"/>
      <c r="BP540" s="66">
        <v>-1.41</v>
      </c>
      <c r="BQ540" s="80"/>
      <c r="BR540" s="80"/>
      <c r="BS540" s="80"/>
      <c r="BT540" s="80"/>
      <c r="BU540" s="80"/>
      <c r="BV540" s="80"/>
      <c r="BW540" s="80"/>
      <c r="BX540" s="80"/>
      <c r="BY540" s="80"/>
      <c r="BZ540" s="80"/>
      <c r="CA540" s="80"/>
      <c r="CB540" s="80"/>
      <c r="CC540" s="80"/>
      <c r="CD540" s="81">
        <f t="shared" si="37"/>
        <v>0</v>
      </c>
    </row>
    <row r="541" spans="1:82" ht="15" customHeight="1">
      <c r="A541" s="44" t="s">
        <v>147</v>
      </c>
      <c r="B541" s="45">
        <v>40252</v>
      </c>
      <c r="C541" s="46" t="s">
        <v>494</v>
      </c>
      <c r="D541" s="147" t="s">
        <v>483</v>
      </c>
      <c r="E541" s="66">
        <v>-93</v>
      </c>
      <c r="F541" s="80"/>
      <c r="G541" s="79"/>
      <c r="H541" s="79"/>
      <c r="I541" s="79"/>
      <c r="J541" s="79"/>
      <c r="K541" s="80"/>
      <c r="L541" s="80"/>
      <c r="M541" s="80"/>
      <c r="N541" s="80"/>
      <c r="O541" s="80"/>
      <c r="P541" s="80"/>
      <c r="Q541" s="79"/>
      <c r="R541" s="80"/>
      <c r="S541" s="80"/>
      <c r="T541" s="79"/>
      <c r="U541" s="80"/>
      <c r="V541" s="79"/>
      <c r="W541" s="80"/>
      <c r="X541" s="79"/>
      <c r="Y541" s="80"/>
      <c r="Z541" s="80"/>
      <c r="AA541" s="80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80"/>
      <c r="AM541" s="80"/>
      <c r="AN541" s="79"/>
      <c r="AO541" s="80"/>
      <c r="AP541" s="79"/>
      <c r="AQ541" s="80"/>
      <c r="AR541" s="79"/>
      <c r="AS541" s="80"/>
      <c r="AT541" s="80"/>
      <c r="AU541" s="79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79"/>
      <c r="BM541" s="80"/>
      <c r="BN541" s="80"/>
      <c r="BO541" s="80"/>
      <c r="BP541" s="80"/>
      <c r="BQ541" s="80"/>
      <c r="BR541" s="80"/>
      <c r="BS541" s="80"/>
      <c r="BT541" s="80"/>
      <c r="BU541" s="80"/>
      <c r="BV541" s="80"/>
      <c r="BW541" s="80"/>
      <c r="BX541" s="66">
        <v>-93</v>
      </c>
      <c r="BY541" s="80"/>
      <c r="BZ541" s="80"/>
      <c r="CA541" s="80"/>
      <c r="CB541" s="80"/>
      <c r="CC541" s="80"/>
      <c r="CD541" s="81">
        <f t="shared" si="37"/>
        <v>0</v>
      </c>
    </row>
    <row r="542" spans="1:82" ht="15" customHeight="1">
      <c r="A542" s="44" t="s">
        <v>147</v>
      </c>
      <c r="B542" s="45">
        <v>40252</v>
      </c>
      <c r="C542" s="46" t="s">
        <v>119</v>
      </c>
      <c r="D542" s="124" t="s">
        <v>445</v>
      </c>
      <c r="E542" s="66">
        <v>-3.6</v>
      </c>
      <c r="F542" s="80"/>
      <c r="G542" s="79"/>
      <c r="H542" s="79"/>
      <c r="I542" s="79"/>
      <c r="J542" s="79"/>
      <c r="K542" s="80"/>
      <c r="L542" s="80"/>
      <c r="M542" s="80"/>
      <c r="N542" s="80"/>
      <c r="O542" s="80"/>
      <c r="P542" s="80"/>
      <c r="Q542" s="79"/>
      <c r="R542" s="80"/>
      <c r="S542" s="80"/>
      <c r="T542" s="79"/>
      <c r="U542" s="80"/>
      <c r="V542" s="79"/>
      <c r="W542" s="80"/>
      <c r="X542" s="79"/>
      <c r="Y542" s="80"/>
      <c r="Z542" s="80"/>
      <c r="AA542" s="80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80"/>
      <c r="AM542" s="80"/>
      <c r="AN542" s="79"/>
      <c r="AO542" s="80"/>
      <c r="AP542" s="79"/>
      <c r="AQ542" s="80"/>
      <c r="AR542" s="79"/>
      <c r="AS542" s="80"/>
      <c r="AT542" s="80"/>
      <c r="AU542" s="79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79"/>
      <c r="BM542" s="80"/>
      <c r="BN542" s="66">
        <v>-3.6</v>
      </c>
      <c r="BO542" s="80"/>
      <c r="BP542" s="80"/>
      <c r="BQ542" s="80"/>
      <c r="BR542" s="80"/>
      <c r="BS542" s="80"/>
      <c r="BT542" s="80"/>
      <c r="BU542" s="80"/>
      <c r="BV542" s="80"/>
      <c r="BW542" s="80"/>
      <c r="BX542" s="80"/>
      <c r="BY542" s="80"/>
      <c r="BZ542" s="80"/>
      <c r="CA542" s="80"/>
      <c r="CB542" s="80"/>
      <c r="CC542" s="80"/>
      <c r="CD542" s="81">
        <f t="shared" si="37"/>
        <v>0</v>
      </c>
    </row>
    <row r="543" spans="1:82" ht="15" customHeight="1">
      <c r="A543" s="44" t="s">
        <v>147</v>
      </c>
      <c r="B543" s="45">
        <v>40252</v>
      </c>
      <c r="C543" s="46" t="s">
        <v>129</v>
      </c>
      <c r="D543" s="124" t="s">
        <v>445</v>
      </c>
      <c r="E543" s="66">
        <v>-0.74</v>
      </c>
      <c r="F543" s="80"/>
      <c r="G543" s="79"/>
      <c r="H543" s="79"/>
      <c r="I543" s="79"/>
      <c r="J543" s="79"/>
      <c r="K543" s="80"/>
      <c r="L543" s="80"/>
      <c r="M543" s="80"/>
      <c r="N543" s="80"/>
      <c r="O543" s="80"/>
      <c r="P543" s="80"/>
      <c r="Q543" s="79"/>
      <c r="R543" s="80"/>
      <c r="S543" s="80"/>
      <c r="T543" s="79"/>
      <c r="U543" s="80"/>
      <c r="V543" s="79"/>
      <c r="W543" s="80"/>
      <c r="X543" s="79"/>
      <c r="Y543" s="80"/>
      <c r="Z543" s="80"/>
      <c r="AA543" s="80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80"/>
      <c r="AM543" s="80"/>
      <c r="AN543" s="79"/>
      <c r="AO543" s="80"/>
      <c r="AP543" s="79"/>
      <c r="AQ543" s="80"/>
      <c r="AR543" s="79"/>
      <c r="AS543" s="80"/>
      <c r="AT543" s="80"/>
      <c r="AU543" s="79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79"/>
      <c r="BM543" s="80"/>
      <c r="BN543" s="80"/>
      <c r="BO543" s="80"/>
      <c r="BP543" s="66">
        <v>-0.74</v>
      </c>
      <c r="BQ543" s="80"/>
      <c r="BR543" s="80"/>
      <c r="BS543" s="80"/>
      <c r="BT543" s="80"/>
      <c r="BU543" s="80"/>
      <c r="BV543" s="80"/>
      <c r="BW543" s="80"/>
      <c r="BX543" s="80"/>
      <c r="BY543" s="80"/>
      <c r="BZ543" s="80"/>
      <c r="CA543" s="80"/>
      <c r="CB543" s="80"/>
      <c r="CC543" s="80"/>
      <c r="CD543" s="81">
        <f t="shared" si="37"/>
        <v>0</v>
      </c>
    </row>
    <row r="544" spans="1:82" ht="15" customHeight="1">
      <c r="A544" s="44" t="s">
        <v>147</v>
      </c>
      <c r="B544" s="45">
        <v>40252</v>
      </c>
      <c r="C544" s="46" t="s">
        <v>17</v>
      </c>
      <c r="D544" s="124" t="s">
        <v>445</v>
      </c>
      <c r="E544" s="66">
        <v>-1.02</v>
      </c>
      <c r="F544" s="80"/>
      <c r="G544" s="79"/>
      <c r="H544" s="79"/>
      <c r="I544" s="79"/>
      <c r="J544" s="79"/>
      <c r="K544" s="80"/>
      <c r="L544" s="80"/>
      <c r="M544" s="80"/>
      <c r="N544" s="80"/>
      <c r="O544" s="80"/>
      <c r="P544" s="80"/>
      <c r="Q544" s="79"/>
      <c r="R544" s="80"/>
      <c r="S544" s="80"/>
      <c r="T544" s="79"/>
      <c r="U544" s="80"/>
      <c r="V544" s="79"/>
      <c r="W544" s="80"/>
      <c r="X544" s="79"/>
      <c r="Y544" s="80"/>
      <c r="Z544" s="80"/>
      <c r="AA544" s="80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80"/>
      <c r="AM544" s="80"/>
      <c r="AN544" s="79"/>
      <c r="AO544" s="80"/>
      <c r="AP544" s="79"/>
      <c r="AQ544" s="80"/>
      <c r="AR544" s="79"/>
      <c r="AS544" s="80"/>
      <c r="AT544" s="80"/>
      <c r="AU544" s="79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79"/>
      <c r="BM544" s="80"/>
      <c r="BN544" s="80"/>
      <c r="BO544" s="66">
        <v>-1.02</v>
      </c>
      <c r="BP544" s="80"/>
      <c r="BQ544" s="80"/>
      <c r="BR544" s="80"/>
      <c r="BS544" s="80"/>
      <c r="BT544" s="80"/>
      <c r="BU544" s="80"/>
      <c r="BV544" s="80"/>
      <c r="BW544" s="80"/>
      <c r="BX544" s="80"/>
      <c r="BY544" s="80"/>
      <c r="BZ544" s="80"/>
      <c r="CA544" s="80"/>
      <c r="CB544" s="80"/>
      <c r="CC544" s="80"/>
      <c r="CD544" s="81">
        <f t="shared" si="37"/>
        <v>0</v>
      </c>
    </row>
    <row r="545" spans="1:82" ht="15" customHeight="1">
      <c r="A545" s="44" t="s">
        <v>147</v>
      </c>
      <c r="B545" s="45">
        <v>40252</v>
      </c>
      <c r="C545" s="46" t="s">
        <v>494</v>
      </c>
      <c r="D545" s="147" t="s">
        <v>483</v>
      </c>
      <c r="E545" s="66">
        <v>-18</v>
      </c>
      <c r="F545" s="80"/>
      <c r="G545" s="79"/>
      <c r="H545" s="79"/>
      <c r="I545" s="79"/>
      <c r="J545" s="79"/>
      <c r="K545" s="80"/>
      <c r="L545" s="80"/>
      <c r="M545" s="80"/>
      <c r="N545" s="80"/>
      <c r="O545" s="80"/>
      <c r="P545" s="80"/>
      <c r="Q545" s="79"/>
      <c r="R545" s="80"/>
      <c r="S545" s="80"/>
      <c r="T545" s="79"/>
      <c r="U545" s="80"/>
      <c r="V545" s="79"/>
      <c r="W545" s="80"/>
      <c r="X545" s="79"/>
      <c r="Y545" s="80"/>
      <c r="Z545" s="80"/>
      <c r="AA545" s="80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80"/>
      <c r="AM545" s="80"/>
      <c r="AN545" s="79"/>
      <c r="AO545" s="80"/>
      <c r="AP545" s="79"/>
      <c r="AQ545" s="80"/>
      <c r="AR545" s="79"/>
      <c r="AS545" s="80"/>
      <c r="AT545" s="80"/>
      <c r="AU545" s="79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79"/>
      <c r="BM545" s="80"/>
      <c r="BN545" s="80"/>
      <c r="BO545" s="80"/>
      <c r="BP545" s="80"/>
      <c r="BQ545" s="80"/>
      <c r="BR545" s="80"/>
      <c r="BS545" s="80"/>
      <c r="BT545" s="80"/>
      <c r="BU545" s="80"/>
      <c r="BV545" s="80"/>
      <c r="BW545" s="80"/>
      <c r="BX545" s="66">
        <v>-18</v>
      </c>
      <c r="BY545" s="80"/>
      <c r="BZ545" s="80"/>
      <c r="CA545" s="80"/>
      <c r="CB545" s="80"/>
      <c r="CC545" s="80"/>
      <c r="CD545" s="81">
        <f t="shared" ref="CD545:CD576" si="38">E545-SUM(F545:BX545)</f>
        <v>0</v>
      </c>
    </row>
    <row r="546" spans="1:82" ht="15" customHeight="1">
      <c r="A546" s="44" t="s">
        <v>147</v>
      </c>
      <c r="B546" s="45">
        <v>40252</v>
      </c>
      <c r="C546" s="46" t="s">
        <v>119</v>
      </c>
      <c r="D546" s="124" t="s">
        <v>445</v>
      </c>
      <c r="E546" s="66">
        <v>-1.2</v>
      </c>
      <c r="F546" s="80"/>
      <c r="G546" s="79"/>
      <c r="H546" s="79"/>
      <c r="I546" s="79"/>
      <c r="J546" s="79"/>
      <c r="K546" s="80"/>
      <c r="L546" s="80"/>
      <c r="M546" s="80"/>
      <c r="N546" s="80"/>
      <c r="O546" s="80"/>
      <c r="P546" s="80"/>
      <c r="Q546" s="79"/>
      <c r="R546" s="80"/>
      <c r="S546" s="80"/>
      <c r="T546" s="79"/>
      <c r="U546" s="80"/>
      <c r="V546" s="79"/>
      <c r="W546" s="80"/>
      <c r="X546" s="79"/>
      <c r="Y546" s="80"/>
      <c r="Z546" s="80"/>
      <c r="AA546" s="80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80"/>
      <c r="AM546" s="80"/>
      <c r="AN546" s="79"/>
      <c r="AO546" s="80"/>
      <c r="AP546" s="79"/>
      <c r="AQ546" s="80"/>
      <c r="AR546" s="79"/>
      <c r="AS546" s="80"/>
      <c r="AT546" s="80"/>
      <c r="AU546" s="79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79"/>
      <c r="BM546" s="80"/>
      <c r="BN546" s="66">
        <v>-1.2</v>
      </c>
      <c r="BO546" s="80"/>
      <c r="BP546" s="80"/>
      <c r="BQ546" s="80"/>
      <c r="BR546" s="80"/>
      <c r="BS546" s="80"/>
      <c r="BT546" s="80"/>
      <c r="BU546" s="80"/>
      <c r="BV546" s="80"/>
      <c r="BW546" s="80"/>
      <c r="BX546" s="80"/>
      <c r="BY546" s="80"/>
      <c r="BZ546" s="80"/>
      <c r="CA546" s="80"/>
      <c r="CB546" s="80"/>
      <c r="CC546" s="80"/>
      <c r="CD546" s="81">
        <f t="shared" si="38"/>
        <v>0</v>
      </c>
    </row>
    <row r="547" spans="1:82" ht="15" customHeight="1">
      <c r="A547" s="44" t="s">
        <v>147</v>
      </c>
      <c r="B547" s="45">
        <v>40252</v>
      </c>
      <c r="C547" s="46" t="s">
        <v>129</v>
      </c>
      <c r="D547" s="124" t="s">
        <v>445</v>
      </c>
      <c r="E547" s="66">
        <v>-0.25</v>
      </c>
      <c r="F547" s="80"/>
      <c r="G547" s="79"/>
      <c r="H547" s="79"/>
      <c r="I547" s="79"/>
      <c r="J547" s="79"/>
      <c r="K547" s="80"/>
      <c r="L547" s="80"/>
      <c r="M547" s="80"/>
      <c r="N547" s="80"/>
      <c r="O547" s="80"/>
      <c r="P547" s="80"/>
      <c r="Q547" s="79"/>
      <c r="R547" s="80"/>
      <c r="S547" s="80"/>
      <c r="T547" s="79"/>
      <c r="U547" s="80"/>
      <c r="V547" s="79"/>
      <c r="W547" s="80"/>
      <c r="X547" s="79"/>
      <c r="Y547" s="80"/>
      <c r="Z547" s="80"/>
      <c r="AA547" s="80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80"/>
      <c r="AM547" s="80"/>
      <c r="AN547" s="79"/>
      <c r="AO547" s="80"/>
      <c r="AP547" s="79"/>
      <c r="AQ547" s="80"/>
      <c r="AR547" s="79"/>
      <c r="AS547" s="80"/>
      <c r="AT547" s="80"/>
      <c r="AU547" s="79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79"/>
      <c r="BM547" s="80"/>
      <c r="BN547" s="80"/>
      <c r="BO547" s="80"/>
      <c r="BP547" s="66">
        <v>-0.25</v>
      </c>
      <c r="BQ547" s="80"/>
      <c r="BR547" s="80"/>
      <c r="BS547" s="80"/>
      <c r="BT547" s="80"/>
      <c r="BU547" s="80"/>
      <c r="BV547" s="80"/>
      <c r="BW547" s="80"/>
      <c r="BX547" s="80"/>
      <c r="BY547" s="80"/>
      <c r="BZ547" s="80"/>
      <c r="CA547" s="80"/>
      <c r="CB547" s="80"/>
      <c r="CC547" s="80"/>
      <c r="CD547" s="81">
        <f t="shared" si="38"/>
        <v>0</v>
      </c>
    </row>
    <row r="548" spans="1:82" ht="15" customHeight="1">
      <c r="A548" s="44" t="s">
        <v>147</v>
      </c>
      <c r="B548" s="45">
        <v>40252</v>
      </c>
      <c r="C548" s="46" t="s">
        <v>17</v>
      </c>
      <c r="D548" s="124" t="s">
        <v>445</v>
      </c>
      <c r="E548" s="66">
        <v>-0.34</v>
      </c>
      <c r="F548" s="80"/>
      <c r="G548" s="79"/>
      <c r="H548" s="79"/>
      <c r="I548" s="79"/>
      <c r="J548" s="79"/>
      <c r="K548" s="80"/>
      <c r="L548" s="80"/>
      <c r="M548" s="80"/>
      <c r="N548" s="80"/>
      <c r="O548" s="80"/>
      <c r="P548" s="80"/>
      <c r="Q548" s="79"/>
      <c r="R548" s="80"/>
      <c r="S548" s="80"/>
      <c r="T548" s="79"/>
      <c r="U548" s="80"/>
      <c r="V548" s="79"/>
      <c r="W548" s="80"/>
      <c r="X548" s="79"/>
      <c r="Y548" s="80"/>
      <c r="Z548" s="80"/>
      <c r="AA548" s="80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80"/>
      <c r="AM548" s="80"/>
      <c r="AN548" s="79"/>
      <c r="AO548" s="80"/>
      <c r="AP548" s="79"/>
      <c r="AQ548" s="80"/>
      <c r="AR548" s="79"/>
      <c r="AS548" s="80"/>
      <c r="AT548" s="80"/>
      <c r="AU548" s="79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79"/>
      <c r="BM548" s="80"/>
      <c r="BN548" s="80"/>
      <c r="BO548" s="66">
        <v>-0.34</v>
      </c>
      <c r="BP548" s="80"/>
      <c r="BQ548" s="80"/>
      <c r="BR548" s="80"/>
      <c r="BS548" s="80"/>
      <c r="BT548" s="80"/>
      <c r="BU548" s="80"/>
      <c r="BV548" s="80"/>
      <c r="BW548" s="80"/>
      <c r="BX548" s="80"/>
      <c r="BY548" s="80"/>
      <c r="BZ548" s="80"/>
      <c r="CA548" s="80"/>
      <c r="CB548" s="80"/>
      <c r="CC548" s="80"/>
      <c r="CD548" s="81">
        <f t="shared" si="38"/>
        <v>0</v>
      </c>
    </row>
    <row r="549" spans="1:82" ht="15" customHeight="1">
      <c r="A549" s="44" t="s">
        <v>147</v>
      </c>
      <c r="B549" s="45">
        <v>40252</v>
      </c>
      <c r="C549" s="46" t="s">
        <v>494</v>
      </c>
      <c r="D549" s="147" t="s">
        <v>483</v>
      </c>
      <c r="E549" s="66">
        <v>-18</v>
      </c>
      <c r="F549" s="80"/>
      <c r="G549" s="79"/>
      <c r="H549" s="79"/>
      <c r="I549" s="79"/>
      <c r="J549" s="79"/>
      <c r="K549" s="80"/>
      <c r="L549" s="80"/>
      <c r="M549" s="80"/>
      <c r="N549" s="80"/>
      <c r="O549" s="80"/>
      <c r="P549" s="80"/>
      <c r="Q549" s="79"/>
      <c r="R549" s="80"/>
      <c r="S549" s="80"/>
      <c r="T549" s="79"/>
      <c r="U549" s="80"/>
      <c r="V549" s="79"/>
      <c r="W549" s="80"/>
      <c r="X549" s="79"/>
      <c r="Y549" s="80"/>
      <c r="Z549" s="80"/>
      <c r="AA549" s="80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80"/>
      <c r="AM549" s="80"/>
      <c r="AN549" s="79"/>
      <c r="AO549" s="80"/>
      <c r="AP549" s="79"/>
      <c r="AQ549" s="80"/>
      <c r="AR549" s="79"/>
      <c r="AS549" s="80"/>
      <c r="AT549" s="80"/>
      <c r="AU549" s="79"/>
      <c r="AV549" s="80"/>
      <c r="AW549" s="80"/>
      <c r="AX549" s="80"/>
      <c r="AY549" s="80"/>
      <c r="AZ549" s="80"/>
      <c r="BA549" s="80"/>
      <c r="BB549" s="80"/>
      <c r="BC549" s="80"/>
      <c r="BD549" s="80"/>
      <c r="BE549" s="80"/>
      <c r="BF549" s="80"/>
      <c r="BG549" s="80"/>
      <c r="BH549" s="80"/>
      <c r="BI549" s="80"/>
      <c r="BJ549" s="80"/>
      <c r="BK549" s="80"/>
      <c r="BL549" s="79"/>
      <c r="BM549" s="80"/>
      <c r="BN549" s="80"/>
      <c r="BO549" s="80"/>
      <c r="BP549" s="80"/>
      <c r="BQ549" s="80"/>
      <c r="BR549" s="80"/>
      <c r="BS549" s="80"/>
      <c r="BT549" s="80"/>
      <c r="BU549" s="80"/>
      <c r="BV549" s="80"/>
      <c r="BW549" s="80"/>
      <c r="BX549" s="66">
        <v>-18</v>
      </c>
      <c r="BY549" s="80"/>
      <c r="BZ549" s="80"/>
      <c r="CA549" s="80"/>
      <c r="CB549" s="80"/>
      <c r="CC549" s="80"/>
      <c r="CD549" s="81">
        <f t="shared" si="38"/>
        <v>0</v>
      </c>
    </row>
    <row r="550" spans="1:82" ht="15" customHeight="1">
      <c r="A550" s="44" t="s">
        <v>147</v>
      </c>
      <c r="B550" s="45">
        <v>40252</v>
      </c>
      <c r="C550" s="46" t="s">
        <v>119</v>
      </c>
      <c r="D550" s="124" t="s">
        <v>445</v>
      </c>
      <c r="E550" s="66">
        <v>-1.2</v>
      </c>
      <c r="F550" s="80"/>
      <c r="G550" s="79"/>
      <c r="H550" s="79"/>
      <c r="I550" s="79"/>
      <c r="J550" s="79"/>
      <c r="K550" s="80"/>
      <c r="L550" s="80"/>
      <c r="M550" s="80"/>
      <c r="N550" s="80"/>
      <c r="O550" s="80"/>
      <c r="P550" s="80"/>
      <c r="Q550" s="79"/>
      <c r="R550" s="80"/>
      <c r="S550" s="80"/>
      <c r="T550" s="79"/>
      <c r="U550" s="80"/>
      <c r="V550" s="79"/>
      <c r="W550" s="80"/>
      <c r="X550" s="79"/>
      <c r="Y550" s="80"/>
      <c r="Z550" s="80"/>
      <c r="AA550" s="80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80"/>
      <c r="AM550" s="80"/>
      <c r="AN550" s="79"/>
      <c r="AO550" s="80"/>
      <c r="AP550" s="79"/>
      <c r="AQ550" s="80"/>
      <c r="AR550" s="79"/>
      <c r="AS550" s="80"/>
      <c r="AT550" s="80"/>
      <c r="AU550" s="79"/>
      <c r="AV550" s="80"/>
      <c r="AW550" s="80"/>
      <c r="AX550" s="80"/>
      <c r="AY550" s="80"/>
      <c r="AZ550" s="80"/>
      <c r="BA550" s="80"/>
      <c r="BB550" s="80"/>
      <c r="BC550" s="80"/>
      <c r="BD550" s="80"/>
      <c r="BE550" s="80"/>
      <c r="BF550" s="80"/>
      <c r="BG550" s="80"/>
      <c r="BH550" s="80"/>
      <c r="BI550" s="80"/>
      <c r="BJ550" s="80"/>
      <c r="BK550" s="80"/>
      <c r="BL550" s="79"/>
      <c r="BM550" s="80"/>
      <c r="BN550" s="66">
        <v>-1.2</v>
      </c>
      <c r="BO550" s="80"/>
      <c r="BP550" s="80"/>
      <c r="BQ550" s="80"/>
      <c r="BR550" s="80"/>
      <c r="BS550" s="80"/>
      <c r="BT550" s="80"/>
      <c r="BU550" s="80"/>
      <c r="BV550" s="80"/>
      <c r="BW550" s="80"/>
      <c r="BX550" s="80"/>
      <c r="BY550" s="80"/>
      <c r="BZ550" s="80"/>
      <c r="CA550" s="80"/>
      <c r="CB550" s="80"/>
      <c r="CC550" s="80"/>
      <c r="CD550" s="81">
        <f t="shared" si="38"/>
        <v>0</v>
      </c>
    </row>
    <row r="551" spans="1:82" ht="15" customHeight="1">
      <c r="A551" s="44" t="s">
        <v>147</v>
      </c>
      <c r="B551" s="45">
        <v>40252</v>
      </c>
      <c r="C551" s="46" t="s">
        <v>129</v>
      </c>
      <c r="D551" s="124" t="s">
        <v>445</v>
      </c>
      <c r="E551" s="66">
        <v>-0.25</v>
      </c>
      <c r="F551" s="80"/>
      <c r="G551" s="79"/>
      <c r="H551" s="79"/>
      <c r="I551" s="79"/>
      <c r="J551" s="79"/>
      <c r="K551" s="80"/>
      <c r="L551" s="80"/>
      <c r="M551" s="80"/>
      <c r="N551" s="80"/>
      <c r="O551" s="80"/>
      <c r="P551" s="80"/>
      <c r="Q551" s="79"/>
      <c r="R551" s="80"/>
      <c r="S551" s="80"/>
      <c r="T551" s="79"/>
      <c r="U551" s="80"/>
      <c r="V551" s="79"/>
      <c r="W551" s="80"/>
      <c r="X551" s="79"/>
      <c r="Y551" s="80"/>
      <c r="Z551" s="80"/>
      <c r="AA551" s="80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80"/>
      <c r="AM551" s="80"/>
      <c r="AN551" s="79"/>
      <c r="AO551" s="80"/>
      <c r="AP551" s="79"/>
      <c r="AQ551" s="80"/>
      <c r="AR551" s="79"/>
      <c r="AS551" s="80"/>
      <c r="AT551" s="80"/>
      <c r="AU551" s="79"/>
      <c r="AV551" s="80"/>
      <c r="AW551" s="80"/>
      <c r="AX551" s="80"/>
      <c r="AY551" s="80"/>
      <c r="AZ551" s="80"/>
      <c r="BA551" s="80"/>
      <c r="BB551" s="80"/>
      <c r="BC551" s="80"/>
      <c r="BD551" s="80"/>
      <c r="BE551" s="80"/>
      <c r="BF551" s="80"/>
      <c r="BG551" s="80"/>
      <c r="BH551" s="80"/>
      <c r="BI551" s="80"/>
      <c r="BJ551" s="80"/>
      <c r="BK551" s="80"/>
      <c r="BL551" s="79"/>
      <c r="BM551" s="80"/>
      <c r="BN551" s="80"/>
      <c r="BO551" s="80"/>
      <c r="BP551" s="66">
        <v>-0.25</v>
      </c>
      <c r="BQ551" s="80"/>
      <c r="BR551" s="80"/>
      <c r="BS551" s="80"/>
      <c r="BT551" s="80"/>
      <c r="BU551" s="80"/>
      <c r="BV551" s="80"/>
      <c r="BW551" s="80"/>
      <c r="BX551" s="80"/>
      <c r="BY551" s="80"/>
      <c r="BZ551" s="80"/>
      <c r="CA551" s="80"/>
      <c r="CB551" s="80"/>
      <c r="CC551" s="80"/>
      <c r="CD551" s="81">
        <f t="shared" si="38"/>
        <v>0</v>
      </c>
    </row>
    <row r="552" spans="1:82" ht="15" customHeight="1">
      <c r="A552" s="44" t="s">
        <v>147</v>
      </c>
      <c r="B552" s="45">
        <v>40252</v>
      </c>
      <c r="C552" s="46" t="s">
        <v>17</v>
      </c>
      <c r="D552" s="124" t="s">
        <v>445</v>
      </c>
      <c r="E552" s="66">
        <v>-0.34</v>
      </c>
      <c r="F552" s="80"/>
      <c r="G552" s="79"/>
      <c r="H552" s="79"/>
      <c r="I552" s="79"/>
      <c r="J552" s="79"/>
      <c r="K552" s="80"/>
      <c r="L552" s="80"/>
      <c r="M552" s="80"/>
      <c r="N552" s="80"/>
      <c r="O552" s="80"/>
      <c r="P552" s="80"/>
      <c r="Q552" s="79"/>
      <c r="R552" s="80"/>
      <c r="S552" s="80"/>
      <c r="T552" s="79"/>
      <c r="U552" s="80"/>
      <c r="V552" s="79"/>
      <c r="W552" s="80"/>
      <c r="X552" s="79"/>
      <c r="Y552" s="80"/>
      <c r="Z552" s="80"/>
      <c r="AA552" s="80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80"/>
      <c r="AM552" s="80"/>
      <c r="AN552" s="79"/>
      <c r="AO552" s="80"/>
      <c r="AP552" s="79"/>
      <c r="AQ552" s="80"/>
      <c r="AR552" s="79"/>
      <c r="AS552" s="80"/>
      <c r="AT552" s="80"/>
      <c r="AU552" s="79"/>
      <c r="AV552" s="80"/>
      <c r="AW552" s="80"/>
      <c r="AX552" s="80"/>
      <c r="AY552" s="80"/>
      <c r="AZ552" s="80"/>
      <c r="BA552" s="80"/>
      <c r="BB552" s="80"/>
      <c r="BC552" s="80"/>
      <c r="BD552" s="80"/>
      <c r="BE552" s="80"/>
      <c r="BF552" s="80"/>
      <c r="BG552" s="80"/>
      <c r="BH552" s="80"/>
      <c r="BI552" s="80"/>
      <c r="BJ552" s="80"/>
      <c r="BK552" s="80"/>
      <c r="BL552" s="79"/>
      <c r="BM552" s="80"/>
      <c r="BN552" s="80"/>
      <c r="BO552" s="66">
        <v>-0.34</v>
      </c>
      <c r="BP552" s="80"/>
      <c r="BQ552" s="80"/>
      <c r="BR552" s="80"/>
      <c r="BS552" s="80"/>
      <c r="BT552" s="80"/>
      <c r="BU552" s="80"/>
      <c r="BV552" s="80"/>
      <c r="BW552" s="80"/>
      <c r="BX552" s="80"/>
      <c r="BY552" s="80"/>
      <c r="BZ552" s="80"/>
      <c r="CA552" s="80"/>
      <c r="CB552" s="80"/>
      <c r="CC552" s="80"/>
      <c r="CD552" s="81">
        <f t="shared" si="38"/>
        <v>0</v>
      </c>
    </row>
    <row r="553" spans="1:82" ht="15" customHeight="1">
      <c r="A553" s="44" t="s">
        <v>147</v>
      </c>
      <c r="B553" s="45">
        <v>40253</v>
      </c>
      <c r="C553" s="46" t="s">
        <v>121</v>
      </c>
      <c r="D553" s="124" t="s">
        <v>337</v>
      </c>
      <c r="E553" s="66">
        <v>-4.3</v>
      </c>
      <c r="F553" s="80"/>
      <c r="G553" s="79"/>
      <c r="H553" s="79"/>
      <c r="I553" s="79"/>
      <c r="J553" s="79"/>
      <c r="K553" s="80"/>
      <c r="L553" s="80"/>
      <c r="M553" s="80"/>
      <c r="N553" s="80"/>
      <c r="O553" s="80"/>
      <c r="P553" s="80"/>
      <c r="Q553" s="79"/>
      <c r="R553" s="80"/>
      <c r="S553" s="80"/>
      <c r="T553" s="79"/>
      <c r="U553" s="80"/>
      <c r="V553" s="79"/>
      <c r="W553" s="80"/>
      <c r="X553" s="79"/>
      <c r="Y553" s="80"/>
      <c r="Z553" s="80"/>
      <c r="AA553" s="80"/>
      <c r="AB553" s="79"/>
      <c r="AC553" s="79"/>
      <c r="AD553" s="79"/>
      <c r="AE553" s="79"/>
      <c r="AF553" s="79"/>
      <c r="AG553" s="80"/>
      <c r="AH553" s="79"/>
      <c r="AI553" s="79"/>
      <c r="AJ553" s="79"/>
      <c r="AK553" s="79"/>
      <c r="AL553" s="80"/>
      <c r="AM553" s="80"/>
      <c r="AN553" s="79"/>
      <c r="AO553" s="80"/>
      <c r="AP553" s="79"/>
      <c r="AQ553" s="80"/>
      <c r="AR553" s="79"/>
      <c r="AS553" s="80"/>
      <c r="AT553" s="80"/>
      <c r="AU553" s="79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79"/>
      <c r="BM553" s="80"/>
      <c r="BN553" s="80"/>
      <c r="BO553" s="80"/>
      <c r="BP553" s="80"/>
      <c r="BQ553" s="80"/>
      <c r="BR553" s="80"/>
      <c r="BS553" s="80"/>
      <c r="BT553" s="80"/>
      <c r="BU553" s="66">
        <v>-4.3</v>
      </c>
      <c r="BV553" s="80"/>
      <c r="BW553" s="80"/>
      <c r="BX553" s="80"/>
      <c r="BY553" s="80"/>
      <c r="BZ553" s="80"/>
      <c r="CA553" s="80"/>
      <c r="CB553" s="80"/>
      <c r="CC553" s="80"/>
      <c r="CD553" s="81">
        <f t="shared" si="38"/>
        <v>0</v>
      </c>
    </row>
    <row r="554" spans="1:82" ht="15" customHeight="1">
      <c r="A554" s="44" t="s">
        <v>147</v>
      </c>
      <c r="B554" s="45">
        <v>40253</v>
      </c>
      <c r="C554" s="46" t="s">
        <v>120</v>
      </c>
      <c r="D554" s="124" t="s">
        <v>269</v>
      </c>
      <c r="E554" s="66">
        <v>-14.23</v>
      </c>
      <c r="F554" s="80"/>
      <c r="G554" s="79"/>
      <c r="H554" s="79"/>
      <c r="I554" s="79"/>
      <c r="J554" s="79"/>
      <c r="K554" s="80"/>
      <c r="L554" s="80"/>
      <c r="M554" s="80"/>
      <c r="N554" s="80"/>
      <c r="O554" s="80"/>
      <c r="P554" s="80"/>
      <c r="Q554" s="79"/>
      <c r="R554" s="80"/>
      <c r="S554" s="80"/>
      <c r="T554" s="79"/>
      <c r="U554" s="80"/>
      <c r="V554" s="79"/>
      <c r="W554" s="80"/>
      <c r="X554" s="79"/>
      <c r="Y554" s="80"/>
      <c r="Z554" s="80"/>
      <c r="AA554" s="80"/>
      <c r="AB554" s="79"/>
      <c r="AC554" s="79"/>
      <c r="AD554" s="79"/>
      <c r="AE554" s="79"/>
      <c r="AF554" s="79"/>
      <c r="AG554" s="80"/>
      <c r="AH554" s="79"/>
      <c r="AI554" s="79"/>
      <c r="AJ554" s="79"/>
      <c r="AK554" s="79"/>
      <c r="AL554" s="80"/>
      <c r="AM554" s="80"/>
      <c r="AN554" s="79"/>
      <c r="AO554" s="80"/>
      <c r="AP554" s="79"/>
      <c r="AQ554" s="80"/>
      <c r="AR554" s="79"/>
      <c r="AS554" s="80"/>
      <c r="AT554" s="80"/>
      <c r="AU554" s="79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79"/>
      <c r="BM554" s="80"/>
      <c r="BN554" s="80"/>
      <c r="BO554" s="80"/>
      <c r="BP554" s="80"/>
      <c r="BQ554" s="80"/>
      <c r="BR554" s="80"/>
      <c r="BS554" s="66">
        <v>-14.23</v>
      </c>
      <c r="BT554" s="80"/>
      <c r="BU554" s="80"/>
      <c r="BV554" s="80"/>
      <c r="BW554" s="80"/>
      <c r="BX554" s="80"/>
      <c r="BY554" s="80"/>
      <c r="BZ554" s="80"/>
      <c r="CA554" s="80"/>
      <c r="CB554" s="80"/>
      <c r="CC554" s="80"/>
      <c r="CD554" s="81">
        <f t="shared" si="38"/>
        <v>0</v>
      </c>
    </row>
    <row r="555" spans="1:82" ht="15" customHeight="1">
      <c r="A555" s="44" t="s">
        <v>147</v>
      </c>
      <c r="B555" s="45">
        <v>40256</v>
      </c>
      <c r="C555" s="46" t="s">
        <v>494</v>
      </c>
      <c r="D555" s="147" t="s">
        <v>483</v>
      </c>
      <c r="E555" s="66">
        <v>-54</v>
      </c>
      <c r="F555" s="80"/>
      <c r="G555" s="79"/>
      <c r="H555" s="79"/>
      <c r="I555" s="79"/>
      <c r="J555" s="79"/>
      <c r="K555" s="80"/>
      <c r="L555" s="80"/>
      <c r="M555" s="80"/>
      <c r="N555" s="80"/>
      <c r="O555" s="80"/>
      <c r="P555" s="80"/>
      <c r="Q555" s="79"/>
      <c r="R555" s="80"/>
      <c r="S555" s="80"/>
      <c r="T555" s="79"/>
      <c r="U555" s="80"/>
      <c r="V555" s="79"/>
      <c r="W555" s="80"/>
      <c r="X555" s="79"/>
      <c r="Y555" s="80"/>
      <c r="Z555" s="80"/>
      <c r="AA555" s="80"/>
      <c r="AB555" s="79"/>
      <c r="AC555" s="79"/>
      <c r="AD555" s="79"/>
      <c r="AE555" s="79"/>
      <c r="AF555" s="79"/>
      <c r="AG555" s="80"/>
      <c r="AH555" s="79"/>
      <c r="AI555" s="79"/>
      <c r="AJ555" s="79"/>
      <c r="AK555" s="79"/>
      <c r="AL555" s="80"/>
      <c r="AM555" s="80"/>
      <c r="AN555" s="79"/>
      <c r="AO555" s="80"/>
      <c r="AP555" s="79"/>
      <c r="AQ555" s="80"/>
      <c r="AR555" s="79"/>
      <c r="AS555" s="80"/>
      <c r="AT555" s="80"/>
      <c r="AU555" s="79"/>
      <c r="AV555" s="80"/>
      <c r="AW555" s="80"/>
      <c r="AX555" s="80"/>
      <c r="AY555" s="80"/>
      <c r="AZ555" s="80"/>
      <c r="BA555" s="80"/>
      <c r="BB555" s="80"/>
      <c r="BC555" s="80"/>
      <c r="BD555" s="80"/>
      <c r="BE555" s="80"/>
      <c r="BF555" s="80"/>
      <c r="BG555" s="80"/>
      <c r="BH555" s="80"/>
      <c r="BI555" s="80"/>
      <c r="BJ555" s="80"/>
      <c r="BK555" s="80"/>
      <c r="BL555" s="79"/>
      <c r="BM555" s="80"/>
      <c r="BN555" s="80"/>
      <c r="BO555" s="80"/>
      <c r="BP555" s="80"/>
      <c r="BQ555" s="80"/>
      <c r="BR555" s="80"/>
      <c r="BS555" s="80"/>
      <c r="BT555" s="80"/>
      <c r="BU555" s="80"/>
      <c r="BV555" s="80"/>
      <c r="BW555" s="80"/>
      <c r="BX555" s="66">
        <v>-54</v>
      </c>
      <c r="BY555" s="80"/>
      <c r="BZ555" s="80"/>
      <c r="CA555" s="80"/>
      <c r="CB555" s="80"/>
      <c r="CC555" s="80"/>
      <c r="CD555" s="81">
        <f t="shared" si="38"/>
        <v>0</v>
      </c>
    </row>
    <row r="556" spans="1:82" ht="15" customHeight="1">
      <c r="A556" s="44" t="s">
        <v>147</v>
      </c>
      <c r="B556" s="45">
        <v>40256</v>
      </c>
      <c r="C556" s="46" t="s">
        <v>119</v>
      </c>
      <c r="D556" s="124" t="s">
        <v>445</v>
      </c>
      <c r="E556" s="66">
        <v>-3.6</v>
      </c>
      <c r="F556" s="80"/>
      <c r="G556" s="79"/>
      <c r="H556" s="79"/>
      <c r="I556" s="79"/>
      <c r="J556" s="79"/>
      <c r="K556" s="80"/>
      <c r="L556" s="80"/>
      <c r="M556" s="80"/>
      <c r="N556" s="80"/>
      <c r="O556" s="80"/>
      <c r="P556" s="80"/>
      <c r="Q556" s="79"/>
      <c r="R556" s="80"/>
      <c r="S556" s="80"/>
      <c r="T556" s="79"/>
      <c r="U556" s="80"/>
      <c r="V556" s="79"/>
      <c r="W556" s="80"/>
      <c r="X556" s="79"/>
      <c r="Y556" s="80"/>
      <c r="Z556" s="80"/>
      <c r="AA556" s="80"/>
      <c r="AB556" s="79"/>
      <c r="AC556" s="79"/>
      <c r="AD556" s="79"/>
      <c r="AE556" s="79"/>
      <c r="AF556" s="79"/>
      <c r="AG556" s="80"/>
      <c r="AH556" s="79"/>
      <c r="AI556" s="79"/>
      <c r="AJ556" s="79"/>
      <c r="AK556" s="79"/>
      <c r="AL556" s="80"/>
      <c r="AM556" s="80"/>
      <c r="AN556" s="79"/>
      <c r="AO556" s="80"/>
      <c r="AP556" s="79"/>
      <c r="AQ556" s="80"/>
      <c r="AR556" s="79"/>
      <c r="AS556" s="80"/>
      <c r="AT556" s="80"/>
      <c r="AU556" s="79"/>
      <c r="AV556" s="80"/>
      <c r="AW556" s="80"/>
      <c r="AX556" s="80"/>
      <c r="AY556" s="80"/>
      <c r="AZ556" s="80"/>
      <c r="BA556" s="80"/>
      <c r="BB556" s="80"/>
      <c r="BC556" s="80"/>
      <c r="BD556" s="80"/>
      <c r="BE556" s="80"/>
      <c r="BF556" s="80"/>
      <c r="BG556" s="80"/>
      <c r="BH556" s="80"/>
      <c r="BI556" s="80"/>
      <c r="BJ556" s="80"/>
      <c r="BK556" s="80"/>
      <c r="BL556" s="79"/>
      <c r="BM556" s="80"/>
      <c r="BN556" s="66">
        <v>-3.6</v>
      </c>
      <c r="BO556" s="80"/>
      <c r="BP556" s="80"/>
      <c r="BQ556" s="80"/>
      <c r="BR556" s="80"/>
      <c r="BS556" s="80"/>
      <c r="BT556" s="80"/>
      <c r="BU556" s="80"/>
      <c r="BV556" s="80"/>
      <c r="BW556" s="80"/>
      <c r="BX556" s="80"/>
      <c r="BY556" s="80"/>
      <c r="BZ556" s="80"/>
      <c r="CA556" s="80"/>
      <c r="CB556" s="80"/>
      <c r="CC556" s="80"/>
      <c r="CD556" s="81">
        <f t="shared" si="38"/>
        <v>0</v>
      </c>
    </row>
    <row r="557" spans="1:82" ht="15" customHeight="1">
      <c r="A557" s="44" t="s">
        <v>147</v>
      </c>
      <c r="B557" s="45">
        <v>40256</v>
      </c>
      <c r="C557" s="46" t="s">
        <v>129</v>
      </c>
      <c r="D557" s="124" t="s">
        <v>445</v>
      </c>
      <c r="E557" s="66">
        <v>-0.74</v>
      </c>
      <c r="F557" s="80"/>
      <c r="G557" s="79"/>
      <c r="H557" s="79"/>
      <c r="I557" s="79"/>
      <c r="J557" s="79"/>
      <c r="K557" s="80"/>
      <c r="L557" s="80"/>
      <c r="M557" s="80"/>
      <c r="N557" s="80"/>
      <c r="O557" s="80"/>
      <c r="P557" s="80"/>
      <c r="Q557" s="79"/>
      <c r="R557" s="80"/>
      <c r="S557" s="80"/>
      <c r="T557" s="79"/>
      <c r="U557" s="80"/>
      <c r="V557" s="79"/>
      <c r="W557" s="80"/>
      <c r="X557" s="79"/>
      <c r="Y557" s="80"/>
      <c r="Z557" s="80"/>
      <c r="AA557" s="80"/>
      <c r="AB557" s="79"/>
      <c r="AC557" s="79"/>
      <c r="AD557" s="79"/>
      <c r="AE557" s="79"/>
      <c r="AF557" s="79"/>
      <c r="AG557" s="80"/>
      <c r="AH557" s="79"/>
      <c r="AI557" s="79"/>
      <c r="AJ557" s="79"/>
      <c r="AK557" s="79"/>
      <c r="AL557" s="80"/>
      <c r="AM557" s="80"/>
      <c r="AN557" s="79"/>
      <c r="AO557" s="80"/>
      <c r="AP557" s="79"/>
      <c r="AQ557" s="80"/>
      <c r="AR557" s="79"/>
      <c r="AS557" s="80"/>
      <c r="AT557" s="80"/>
      <c r="AU557" s="79"/>
      <c r="AV557" s="80"/>
      <c r="AW557" s="80"/>
      <c r="AX557" s="80"/>
      <c r="AY557" s="80"/>
      <c r="AZ557" s="80"/>
      <c r="BA557" s="80"/>
      <c r="BB557" s="80"/>
      <c r="BC557" s="80"/>
      <c r="BD557" s="80"/>
      <c r="BE557" s="80"/>
      <c r="BF557" s="80"/>
      <c r="BG557" s="80"/>
      <c r="BH557" s="80"/>
      <c r="BI557" s="80"/>
      <c r="BJ557" s="80"/>
      <c r="BK557" s="80"/>
      <c r="BL557" s="79"/>
      <c r="BM557" s="80"/>
      <c r="BN557" s="80"/>
      <c r="BO557" s="80"/>
      <c r="BP557" s="66">
        <v>-0.74</v>
      </c>
      <c r="BQ557" s="80"/>
      <c r="BR557" s="80"/>
      <c r="BS557" s="80"/>
      <c r="BT557" s="80"/>
      <c r="BU557" s="80"/>
      <c r="BV557" s="80"/>
      <c r="BW557" s="80"/>
      <c r="BX557" s="80"/>
      <c r="BY557" s="80"/>
      <c r="BZ557" s="80"/>
      <c r="CA557" s="80"/>
      <c r="CB557" s="80"/>
      <c r="CC557" s="80"/>
      <c r="CD557" s="81">
        <f t="shared" si="38"/>
        <v>0</v>
      </c>
    </row>
    <row r="558" spans="1:82" ht="15" customHeight="1">
      <c r="A558" s="44" t="s">
        <v>147</v>
      </c>
      <c r="B558" s="45">
        <v>40256</v>
      </c>
      <c r="C558" s="46" t="s">
        <v>17</v>
      </c>
      <c r="D558" s="124" t="s">
        <v>445</v>
      </c>
      <c r="E558" s="66">
        <v>-1.02</v>
      </c>
      <c r="F558" s="80"/>
      <c r="G558" s="79"/>
      <c r="H558" s="79"/>
      <c r="I558" s="79"/>
      <c r="J558" s="79"/>
      <c r="K558" s="80"/>
      <c r="L558" s="80"/>
      <c r="M558" s="80"/>
      <c r="N558" s="80"/>
      <c r="O558" s="80"/>
      <c r="P558" s="80"/>
      <c r="Q558" s="79"/>
      <c r="R558" s="80"/>
      <c r="S558" s="80"/>
      <c r="T558" s="79"/>
      <c r="U558" s="80"/>
      <c r="V558" s="79"/>
      <c r="W558" s="80"/>
      <c r="X558" s="79"/>
      <c r="Y558" s="80"/>
      <c r="Z558" s="80"/>
      <c r="AA558" s="80"/>
      <c r="AB558" s="79"/>
      <c r="AC558" s="79"/>
      <c r="AD558" s="79"/>
      <c r="AE558" s="79"/>
      <c r="AF558" s="79"/>
      <c r="AG558" s="80"/>
      <c r="AH558" s="79"/>
      <c r="AI558" s="79"/>
      <c r="AJ558" s="79"/>
      <c r="AK558" s="79"/>
      <c r="AL558" s="80"/>
      <c r="AM558" s="80"/>
      <c r="AN558" s="79"/>
      <c r="AO558" s="80"/>
      <c r="AP558" s="79"/>
      <c r="AQ558" s="80"/>
      <c r="AR558" s="79"/>
      <c r="AS558" s="80"/>
      <c r="AT558" s="80"/>
      <c r="AU558" s="79"/>
      <c r="AV558" s="80"/>
      <c r="AW558" s="80"/>
      <c r="AX558" s="80"/>
      <c r="AY558" s="80"/>
      <c r="AZ558" s="80"/>
      <c r="BA558" s="80"/>
      <c r="BB558" s="80"/>
      <c r="BC558" s="80"/>
      <c r="BD558" s="80"/>
      <c r="BE558" s="80"/>
      <c r="BF558" s="80"/>
      <c r="BG558" s="80"/>
      <c r="BH558" s="80"/>
      <c r="BI558" s="80"/>
      <c r="BJ558" s="80"/>
      <c r="BK558" s="80"/>
      <c r="BL558" s="79"/>
      <c r="BM558" s="80"/>
      <c r="BN558" s="80"/>
      <c r="BO558" s="66">
        <v>-1.02</v>
      </c>
      <c r="BP558" s="80"/>
      <c r="BQ558" s="80"/>
      <c r="BR558" s="80"/>
      <c r="BS558" s="80"/>
      <c r="BT558" s="80"/>
      <c r="BU558" s="80"/>
      <c r="BV558" s="80"/>
      <c r="BW558" s="80"/>
      <c r="BX558" s="80"/>
      <c r="BY558" s="80"/>
      <c r="BZ558" s="80"/>
      <c r="CA558" s="80"/>
      <c r="CB558" s="80"/>
      <c r="CC558" s="80"/>
      <c r="CD558" s="81">
        <f t="shared" si="38"/>
        <v>0</v>
      </c>
    </row>
    <row r="559" spans="1:82" ht="15" customHeight="1">
      <c r="A559" s="44" t="s">
        <v>147</v>
      </c>
      <c r="B559" s="45">
        <v>40259</v>
      </c>
      <c r="C559" s="46" t="s">
        <v>224</v>
      </c>
      <c r="D559" s="124"/>
      <c r="E559" s="66">
        <v>36</v>
      </c>
      <c r="F559" s="80"/>
      <c r="G559" s="79"/>
      <c r="H559" s="79"/>
      <c r="I559" s="79"/>
      <c r="J559" s="79"/>
      <c r="K559" s="80"/>
      <c r="L559" s="66">
        <v>18</v>
      </c>
      <c r="M559" s="80"/>
      <c r="N559" s="66">
        <v>18</v>
      </c>
      <c r="O559" s="80"/>
      <c r="P559" s="80"/>
      <c r="Q559" s="79"/>
      <c r="R559" s="80"/>
      <c r="S559" s="80"/>
      <c r="T559" s="79"/>
      <c r="U559" s="80"/>
      <c r="V559" s="79"/>
      <c r="W559" s="80"/>
      <c r="X559" s="79"/>
      <c r="Y559" s="80"/>
      <c r="Z559" s="80"/>
      <c r="AA559" s="80"/>
      <c r="AB559" s="79"/>
      <c r="AC559" s="79"/>
      <c r="AD559" s="79"/>
      <c r="AE559" s="79"/>
      <c r="AF559" s="79"/>
      <c r="AG559" s="80"/>
      <c r="AH559" s="79"/>
      <c r="AI559" s="79"/>
      <c r="AJ559" s="79"/>
      <c r="AK559" s="79"/>
      <c r="AL559" s="80"/>
      <c r="AM559" s="80"/>
      <c r="AN559" s="79"/>
      <c r="AO559" s="80"/>
      <c r="AP559" s="79"/>
      <c r="AQ559" s="80"/>
      <c r="AR559" s="79"/>
      <c r="AS559" s="80"/>
      <c r="AT559" s="80"/>
      <c r="AU559" s="79"/>
      <c r="AV559" s="80"/>
      <c r="AW559" s="80"/>
      <c r="AX559" s="80"/>
      <c r="AY559" s="80"/>
      <c r="AZ559" s="80"/>
      <c r="BA559" s="80"/>
      <c r="BB559" s="80"/>
      <c r="BC559" s="80"/>
      <c r="BD559" s="80"/>
      <c r="BE559" s="80"/>
      <c r="BF559" s="80"/>
      <c r="BG559" s="80"/>
      <c r="BH559" s="80"/>
      <c r="BI559" s="80"/>
      <c r="BJ559" s="80"/>
      <c r="BK559" s="80"/>
      <c r="BL559" s="79"/>
      <c r="BM559" s="80"/>
      <c r="BN559" s="80"/>
      <c r="BO559" s="80"/>
      <c r="BP559" s="80"/>
      <c r="BQ559" s="80"/>
      <c r="BR559" s="80"/>
      <c r="BS559" s="80"/>
      <c r="BT559" s="80"/>
      <c r="BU559" s="80"/>
      <c r="BV559" s="80"/>
      <c r="BW559" s="80"/>
      <c r="BX559" s="80"/>
      <c r="BY559" s="80"/>
      <c r="BZ559" s="80"/>
      <c r="CA559" s="80"/>
      <c r="CB559" s="80"/>
      <c r="CC559" s="80"/>
      <c r="CD559" s="81">
        <f t="shared" si="38"/>
        <v>0</v>
      </c>
    </row>
    <row r="560" spans="1:82" ht="15" customHeight="1">
      <c r="A560" s="44" t="s">
        <v>147</v>
      </c>
      <c r="B560" s="45">
        <v>40259</v>
      </c>
      <c r="C560" s="46" t="s">
        <v>118</v>
      </c>
      <c r="D560" s="124" t="s">
        <v>445</v>
      </c>
      <c r="E560" s="66">
        <v>-0.4</v>
      </c>
      <c r="F560" s="80"/>
      <c r="G560" s="79"/>
      <c r="H560" s="79"/>
      <c r="I560" s="79"/>
      <c r="J560" s="79"/>
      <c r="K560" s="80"/>
      <c r="L560" s="80"/>
      <c r="M560" s="80"/>
      <c r="N560" s="80"/>
      <c r="O560" s="80"/>
      <c r="P560" s="80"/>
      <c r="Q560" s="79"/>
      <c r="R560" s="80"/>
      <c r="S560" s="80"/>
      <c r="T560" s="79"/>
      <c r="U560" s="80"/>
      <c r="V560" s="79"/>
      <c r="W560" s="80"/>
      <c r="X560" s="79"/>
      <c r="Y560" s="80"/>
      <c r="Z560" s="80"/>
      <c r="AA560" s="80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80"/>
      <c r="AM560" s="80"/>
      <c r="AN560" s="79"/>
      <c r="AO560" s="80"/>
      <c r="AP560" s="79"/>
      <c r="AQ560" s="80"/>
      <c r="AR560" s="79"/>
      <c r="AS560" s="80"/>
      <c r="AT560" s="80"/>
      <c r="AU560" s="79"/>
      <c r="AV560" s="80"/>
      <c r="AW560" s="80"/>
      <c r="AX560" s="80"/>
      <c r="AY560" s="80"/>
      <c r="AZ560" s="80"/>
      <c r="BA560" s="80"/>
      <c r="BB560" s="80"/>
      <c r="BC560" s="80"/>
      <c r="BD560" s="80"/>
      <c r="BE560" s="80"/>
      <c r="BF560" s="80"/>
      <c r="BG560" s="80"/>
      <c r="BH560" s="80"/>
      <c r="BI560" s="80"/>
      <c r="BJ560" s="80"/>
      <c r="BK560" s="80"/>
      <c r="BL560" s="79"/>
      <c r="BM560" s="80"/>
      <c r="BN560" s="66">
        <v>-0.4</v>
      </c>
      <c r="BO560" s="80"/>
      <c r="BP560" s="80"/>
      <c r="BQ560" s="80"/>
      <c r="BR560" s="80"/>
      <c r="BS560" s="80"/>
      <c r="BT560" s="80"/>
      <c r="BU560" s="80"/>
      <c r="BV560" s="80"/>
      <c r="BW560" s="80"/>
      <c r="BX560" s="80"/>
      <c r="BY560" s="80"/>
      <c r="BZ560" s="80"/>
      <c r="CA560" s="80"/>
      <c r="CB560" s="80"/>
      <c r="CC560" s="80"/>
      <c r="CD560" s="81">
        <f t="shared" si="38"/>
        <v>0</v>
      </c>
    </row>
    <row r="561" spans="1:82" ht="15" customHeight="1">
      <c r="A561" s="44" t="s">
        <v>147</v>
      </c>
      <c r="B561" s="45">
        <v>40259</v>
      </c>
      <c r="C561" s="46" t="s">
        <v>129</v>
      </c>
      <c r="D561" s="124" t="s">
        <v>445</v>
      </c>
      <c r="E561" s="66">
        <v>-0.06</v>
      </c>
      <c r="F561" s="80"/>
      <c r="G561" s="79"/>
      <c r="H561" s="79"/>
      <c r="I561" s="79"/>
      <c r="J561" s="79"/>
      <c r="K561" s="80"/>
      <c r="L561" s="80"/>
      <c r="M561" s="80"/>
      <c r="N561" s="80"/>
      <c r="O561" s="80"/>
      <c r="P561" s="80"/>
      <c r="Q561" s="79"/>
      <c r="R561" s="80"/>
      <c r="S561" s="80"/>
      <c r="T561" s="79"/>
      <c r="U561" s="80"/>
      <c r="V561" s="79"/>
      <c r="W561" s="80"/>
      <c r="X561" s="79"/>
      <c r="Y561" s="80"/>
      <c r="Z561" s="80"/>
      <c r="AA561" s="80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80"/>
      <c r="AM561" s="80"/>
      <c r="AN561" s="79"/>
      <c r="AO561" s="80"/>
      <c r="AP561" s="79"/>
      <c r="AQ561" s="80"/>
      <c r="AR561" s="79"/>
      <c r="AS561" s="80"/>
      <c r="AT561" s="80"/>
      <c r="AU561" s="79"/>
      <c r="AV561" s="80"/>
      <c r="AW561" s="80"/>
      <c r="AX561" s="80"/>
      <c r="AY561" s="80"/>
      <c r="AZ561" s="80"/>
      <c r="BA561" s="80"/>
      <c r="BB561" s="80"/>
      <c r="BC561" s="80"/>
      <c r="BD561" s="80"/>
      <c r="BE561" s="80"/>
      <c r="BF561" s="80"/>
      <c r="BG561" s="80"/>
      <c r="BH561" s="80"/>
      <c r="BI561" s="80"/>
      <c r="BJ561" s="80"/>
      <c r="BK561" s="80"/>
      <c r="BL561" s="79"/>
      <c r="BM561" s="80"/>
      <c r="BN561" s="80"/>
      <c r="BO561" s="80"/>
      <c r="BP561" s="66">
        <v>-0.06</v>
      </c>
      <c r="BQ561" s="80"/>
      <c r="BR561" s="80"/>
      <c r="BS561" s="80"/>
      <c r="BT561" s="80"/>
      <c r="BU561" s="80"/>
      <c r="BV561" s="80"/>
      <c r="BW561" s="80"/>
      <c r="BX561" s="80"/>
      <c r="BY561" s="80"/>
      <c r="BZ561" s="80"/>
      <c r="CA561" s="80"/>
      <c r="CB561" s="80"/>
      <c r="CC561" s="80"/>
      <c r="CD561" s="81">
        <f t="shared" si="38"/>
        <v>0</v>
      </c>
    </row>
    <row r="562" spans="1:82" ht="15" customHeight="1">
      <c r="A562" s="44" t="s">
        <v>147</v>
      </c>
      <c r="B562" s="45">
        <v>40262</v>
      </c>
      <c r="C562" s="46" t="s">
        <v>131</v>
      </c>
      <c r="D562" s="124" t="s">
        <v>270</v>
      </c>
      <c r="E562" s="66">
        <v>-101</v>
      </c>
      <c r="F562" s="80"/>
      <c r="G562" s="79"/>
      <c r="H562" s="79"/>
      <c r="I562" s="79"/>
      <c r="J562" s="79"/>
      <c r="K562" s="80"/>
      <c r="L562" s="80"/>
      <c r="M562" s="80"/>
      <c r="N562" s="80"/>
      <c r="O562" s="80"/>
      <c r="P562" s="80"/>
      <c r="Q562" s="79"/>
      <c r="R562" s="80"/>
      <c r="S562" s="80"/>
      <c r="T562" s="79"/>
      <c r="U562" s="80"/>
      <c r="V562" s="79"/>
      <c r="W562" s="80"/>
      <c r="X562" s="79"/>
      <c r="Y562" s="80"/>
      <c r="Z562" s="80"/>
      <c r="AA562" s="80"/>
      <c r="AB562" s="79"/>
      <c r="AC562" s="79"/>
      <c r="AD562" s="79"/>
      <c r="AE562" s="79"/>
      <c r="AF562" s="79"/>
      <c r="AG562" s="66">
        <v>-101</v>
      </c>
      <c r="AH562" s="79"/>
      <c r="AI562" s="79"/>
      <c r="AJ562" s="79"/>
      <c r="AK562" s="79"/>
      <c r="AL562" s="80"/>
      <c r="AM562" s="80"/>
      <c r="AN562" s="79"/>
      <c r="AO562" s="80"/>
      <c r="AP562" s="79"/>
      <c r="AQ562" s="80"/>
      <c r="AR562" s="79"/>
      <c r="AS562" s="80"/>
      <c r="AT562" s="80"/>
      <c r="AU562" s="79"/>
      <c r="AV562" s="80"/>
      <c r="AW562" s="80"/>
      <c r="AX562" s="80"/>
      <c r="AY562" s="80"/>
      <c r="AZ562" s="80"/>
      <c r="BA562" s="80"/>
      <c r="BB562" s="80"/>
      <c r="BC562" s="80"/>
      <c r="BD562" s="80"/>
      <c r="BE562" s="80"/>
      <c r="BF562" s="80"/>
      <c r="BG562" s="80"/>
      <c r="BH562" s="80"/>
      <c r="BI562" s="80"/>
      <c r="BJ562" s="80"/>
      <c r="BK562" s="80"/>
      <c r="BL562" s="79"/>
      <c r="BM562" s="80"/>
      <c r="BN562" s="80"/>
      <c r="BO562" s="80"/>
      <c r="BP562" s="80"/>
      <c r="BQ562" s="80"/>
      <c r="BR562" s="80"/>
      <c r="BS562" s="80"/>
      <c r="BT562" s="80"/>
      <c r="BU562" s="80"/>
      <c r="BV562" s="80"/>
      <c r="BW562" s="80"/>
      <c r="BX562" s="80"/>
      <c r="BY562" s="80"/>
      <c r="BZ562" s="80"/>
      <c r="CA562" s="80"/>
      <c r="CB562" s="80"/>
      <c r="CC562" s="80"/>
      <c r="CD562" s="81">
        <f t="shared" si="38"/>
        <v>0</v>
      </c>
    </row>
    <row r="563" spans="1:82" ht="15" customHeight="1">
      <c r="A563" s="44" t="s">
        <v>147</v>
      </c>
      <c r="B563" s="45">
        <v>40262</v>
      </c>
      <c r="C563" s="46" t="s">
        <v>118</v>
      </c>
      <c r="D563" s="124" t="s">
        <v>445</v>
      </c>
      <c r="E563" s="66">
        <v>-1</v>
      </c>
      <c r="F563" s="80"/>
      <c r="G563" s="79"/>
      <c r="H563" s="79"/>
      <c r="I563" s="79"/>
      <c r="J563" s="79"/>
      <c r="K563" s="80"/>
      <c r="L563" s="80"/>
      <c r="M563" s="80"/>
      <c r="N563" s="80"/>
      <c r="O563" s="80"/>
      <c r="P563" s="80"/>
      <c r="Q563" s="79"/>
      <c r="R563" s="80"/>
      <c r="S563" s="80"/>
      <c r="T563" s="79"/>
      <c r="U563" s="80"/>
      <c r="V563" s="79"/>
      <c r="W563" s="80"/>
      <c r="X563" s="79"/>
      <c r="Y563" s="80"/>
      <c r="Z563" s="80"/>
      <c r="AA563" s="80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80"/>
      <c r="AM563" s="80"/>
      <c r="AN563" s="79"/>
      <c r="AO563" s="80"/>
      <c r="AP563" s="79"/>
      <c r="AQ563" s="80"/>
      <c r="AR563" s="79"/>
      <c r="AS563" s="80"/>
      <c r="AT563" s="80"/>
      <c r="AU563" s="79"/>
      <c r="AV563" s="80"/>
      <c r="AW563" s="80"/>
      <c r="AX563" s="80"/>
      <c r="AY563" s="80"/>
      <c r="AZ563" s="80"/>
      <c r="BA563" s="80"/>
      <c r="BB563" s="80"/>
      <c r="BC563" s="80"/>
      <c r="BD563" s="80"/>
      <c r="BE563" s="80"/>
      <c r="BF563" s="80"/>
      <c r="BG563" s="80"/>
      <c r="BH563" s="80"/>
      <c r="BI563" s="80"/>
      <c r="BJ563" s="80"/>
      <c r="BK563" s="80"/>
      <c r="BL563" s="79"/>
      <c r="BM563" s="66">
        <v>-1</v>
      </c>
      <c r="BN563" s="80"/>
      <c r="BO563" s="80"/>
      <c r="BP563" s="80"/>
      <c r="BQ563" s="80"/>
      <c r="BR563" s="80"/>
      <c r="BS563" s="80"/>
      <c r="BT563" s="80"/>
      <c r="BU563" s="80"/>
      <c r="BV563" s="80"/>
      <c r="BW563" s="80"/>
      <c r="BX563" s="80"/>
      <c r="BY563" s="80"/>
      <c r="BZ563" s="80"/>
      <c r="CA563" s="80"/>
      <c r="CB563" s="80"/>
      <c r="CC563" s="80"/>
      <c r="CD563" s="81">
        <f t="shared" si="38"/>
        <v>0</v>
      </c>
    </row>
    <row r="564" spans="1:82" ht="15" customHeight="1">
      <c r="A564" s="44" t="s">
        <v>147</v>
      </c>
      <c r="B564" s="45">
        <v>40262</v>
      </c>
      <c r="C564" s="46" t="s">
        <v>132</v>
      </c>
      <c r="D564" s="124" t="s">
        <v>271</v>
      </c>
      <c r="E564" s="66">
        <v>-117.93</v>
      </c>
      <c r="F564" s="80"/>
      <c r="G564" s="79"/>
      <c r="H564" s="79"/>
      <c r="I564" s="79"/>
      <c r="J564" s="79"/>
      <c r="K564" s="80"/>
      <c r="L564" s="80"/>
      <c r="M564" s="80"/>
      <c r="N564" s="80"/>
      <c r="O564" s="80"/>
      <c r="P564" s="80"/>
      <c r="Q564" s="79"/>
      <c r="R564" s="80"/>
      <c r="S564" s="80"/>
      <c r="T564" s="79"/>
      <c r="U564" s="80"/>
      <c r="V564" s="79"/>
      <c r="W564" s="80"/>
      <c r="X564" s="79"/>
      <c r="Y564" s="80"/>
      <c r="Z564" s="80"/>
      <c r="AA564" s="80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80"/>
      <c r="AM564" s="80"/>
      <c r="AN564" s="79"/>
      <c r="AO564" s="80"/>
      <c r="AP564" s="79"/>
      <c r="AQ564" s="80"/>
      <c r="AR564" s="79"/>
      <c r="AS564" s="80"/>
      <c r="AT564" s="80"/>
      <c r="AU564" s="79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66">
        <v>-117.93</v>
      </c>
      <c r="BL564" s="116"/>
      <c r="BM564" s="80"/>
      <c r="BN564" s="80"/>
      <c r="BO564" s="80"/>
      <c r="BP564" s="80"/>
      <c r="BQ564" s="80"/>
      <c r="BR564" s="80"/>
      <c r="BS564" s="80"/>
      <c r="BT564" s="80"/>
      <c r="BU564" s="80"/>
      <c r="BV564" s="80"/>
      <c r="BW564" s="80"/>
      <c r="BX564" s="80"/>
      <c r="BY564" s="80"/>
      <c r="BZ564" s="80"/>
      <c r="CA564" s="80"/>
      <c r="CB564" s="80"/>
      <c r="CC564" s="80"/>
      <c r="CD564" s="81">
        <f t="shared" si="38"/>
        <v>0</v>
      </c>
    </row>
    <row r="565" spans="1:82" ht="15" customHeight="1">
      <c r="A565" s="44" t="s">
        <v>147</v>
      </c>
      <c r="B565" s="45">
        <v>40262</v>
      </c>
      <c r="C565" s="46" t="s">
        <v>118</v>
      </c>
      <c r="D565" s="124" t="s">
        <v>445</v>
      </c>
      <c r="E565" s="66">
        <v>-1</v>
      </c>
      <c r="F565" s="80"/>
      <c r="G565" s="79"/>
      <c r="H565" s="79"/>
      <c r="I565" s="79"/>
      <c r="J565" s="79"/>
      <c r="K565" s="80"/>
      <c r="L565" s="80"/>
      <c r="M565" s="80"/>
      <c r="N565" s="80"/>
      <c r="O565" s="80"/>
      <c r="P565" s="80"/>
      <c r="Q565" s="79"/>
      <c r="R565" s="80"/>
      <c r="S565" s="80"/>
      <c r="T565" s="79"/>
      <c r="U565" s="80"/>
      <c r="V565" s="79"/>
      <c r="W565" s="80"/>
      <c r="X565" s="79"/>
      <c r="Y565" s="80"/>
      <c r="Z565" s="80"/>
      <c r="AA565" s="80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80"/>
      <c r="AM565" s="80"/>
      <c r="AN565" s="79"/>
      <c r="AO565" s="80"/>
      <c r="AP565" s="79"/>
      <c r="AQ565" s="80"/>
      <c r="AR565" s="79"/>
      <c r="AS565" s="80"/>
      <c r="AT565" s="80"/>
      <c r="AU565" s="79"/>
      <c r="AV565" s="80"/>
      <c r="AW565" s="80"/>
      <c r="AX565" s="80"/>
      <c r="AY565" s="80"/>
      <c r="AZ565" s="80"/>
      <c r="BA565" s="80"/>
      <c r="BB565" s="80"/>
      <c r="BC565" s="80"/>
      <c r="BD565" s="80"/>
      <c r="BE565" s="80"/>
      <c r="BF565" s="80"/>
      <c r="BG565" s="80"/>
      <c r="BH565" s="80"/>
      <c r="BI565" s="80"/>
      <c r="BJ565" s="80"/>
      <c r="BK565" s="80"/>
      <c r="BL565" s="79"/>
      <c r="BM565" s="66">
        <v>-1</v>
      </c>
      <c r="BN565" s="81"/>
      <c r="BO565" s="80"/>
      <c r="BP565" s="80"/>
      <c r="BQ565" s="80"/>
      <c r="BR565" s="80"/>
      <c r="BS565" s="80"/>
      <c r="BT565" s="80"/>
      <c r="BU565" s="80"/>
      <c r="BV565" s="80"/>
      <c r="BW565" s="80"/>
      <c r="BX565" s="80"/>
      <c r="BY565" s="80"/>
      <c r="BZ565" s="80"/>
      <c r="CA565" s="80"/>
      <c r="CB565" s="80"/>
      <c r="CC565" s="80"/>
      <c r="CD565" s="81">
        <f t="shared" si="38"/>
        <v>0</v>
      </c>
    </row>
    <row r="566" spans="1:82" ht="15" customHeight="1">
      <c r="A566" s="44" t="s">
        <v>147</v>
      </c>
      <c r="B566" s="45">
        <v>40262</v>
      </c>
      <c r="C566" s="46" t="s">
        <v>218</v>
      </c>
      <c r="D566" s="124" t="s">
        <v>272</v>
      </c>
      <c r="E566" s="66">
        <v>-21.48</v>
      </c>
      <c r="F566" s="80"/>
      <c r="G566" s="79"/>
      <c r="H566" s="79"/>
      <c r="I566" s="79"/>
      <c r="J566" s="79"/>
      <c r="K566" s="80"/>
      <c r="L566" s="80"/>
      <c r="M566" s="80"/>
      <c r="N566" s="80"/>
      <c r="O566" s="80"/>
      <c r="P566" s="80"/>
      <c r="Q566" s="79"/>
      <c r="R566" s="80"/>
      <c r="S566" s="80"/>
      <c r="T566" s="79"/>
      <c r="U566" s="80"/>
      <c r="V566" s="79"/>
      <c r="W566" s="80"/>
      <c r="X566" s="79"/>
      <c r="Y566" s="80"/>
      <c r="Z566" s="80"/>
      <c r="AA566" s="80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80"/>
      <c r="AM566" s="80"/>
      <c r="AN566" s="79"/>
      <c r="AO566" s="80"/>
      <c r="AP566" s="79"/>
      <c r="AQ566" s="80"/>
      <c r="AR566" s="79"/>
      <c r="AS566" s="80"/>
      <c r="AT566" s="80"/>
      <c r="AU566" s="79"/>
      <c r="AV566" s="80"/>
      <c r="AW566" s="80"/>
      <c r="AX566" s="80"/>
      <c r="AY566" s="80"/>
      <c r="AZ566" s="80"/>
      <c r="BA566" s="80"/>
      <c r="BB566" s="80"/>
      <c r="BC566" s="80"/>
      <c r="BD566" s="80"/>
      <c r="BE566" s="80"/>
      <c r="BF566" s="80"/>
      <c r="BG566" s="80"/>
      <c r="BH566" s="80"/>
      <c r="BI566" s="80"/>
      <c r="BJ566" s="80"/>
      <c r="BK566" s="80"/>
      <c r="BL566" s="79"/>
      <c r="BM566" s="80"/>
      <c r="BN566" s="80"/>
      <c r="BO566" s="80"/>
      <c r="BP566" s="80"/>
      <c r="BQ566" s="80"/>
      <c r="BR566" s="80"/>
      <c r="BS566" s="80"/>
      <c r="BT566" s="80"/>
      <c r="BU566" s="66">
        <v>-21.48</v>
      </c>
      <c r="BV566" s="80"/>
      <c r="BW566" s="80"/>
      <c r="BX566" s="80"/>
      <c r="BY566" s="80"/>
      <c r="BZ566" s="80"/>
      <c r="CA566" s="80"/>
      <c r="CB566" s="80"/>
      <c r="CC566" s="80"/>
      <c r="CD566" s="81">
        <f t="shared" si="38"/>
        <v>0</v>
      </c>
    </row>
    <row r="567" spans="1:82" ht="15" customHeight="1">
      <c r="A567" s="44" t="s">
        <v>147</v>
      </c>
      <c r="B567" s="45">
        <v>40262</v>
      </c>
      <c r="C567" s="46" t="s">
        <v>118</v>
      </c>
      <c r="D567" s="124" t="s">
        <v>445</v>
      </c>
      <c r="E567" s="66">
        <v>-1</v>
      </c>
      <c r="F567" s="80"/>
      <c r="G567" s="79"/>
      <c r="H567" s="79"/>
      <c r="I567" s="79"/>
      <c r="J567" s="79"/>
      <c r="K567" s="80"/>
      <c r="L567" s="80"/>
      <c r="M567" s="80"/>
      <c r="N567" s="80"/>
      <c r="O567" s="80"/>
      <c r="P567" s="80"/>
      <c r="Q567" s="79"/>
      <c r="R567" s="80"/>
      <c r="S567" s="80"/>
      <c r="T567" s="79"/>
      <c r="U567" s="80"/>
      <c r="V567" s="79"/>
      <c r="W567" s="80"/>
      <c r="X567" s="79"/>
      <c r="Y567" s="80"/>
      <c r="Z567" s="80"/>
      <c r="AA567" s="80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80"/>
      <c r="AM567" s="80"/>
      <c r="AN567" s="79"/>
      <c r="AO567" s="80"/>
      <c r="AP567" s="79"/>
      <c r="AQ567" s="80"/>
      <c r="AR567" s="79"/>
      <c r="AS567" s="80"/>
      <c r="AT567" s="80"/>
      <c r="AU567" s="79"/>
      <c r="AV567" s="80"/>
      <c r="AW567" s="80"/>
      <c r="AX567" s="80"/>
      <c r="AY567" s="80"/>
      <c r="AZ567" s="80"/>
      <c r="BA567" s="80"/>
      <c r="BB567" s="80"/>
      <c r="BC567" s="80"/>
      <c r="BD567" s="80"/>
      <c r="BE567" s="80"/>
      <c r="BF567" s="80"/>
      <c r="BG567" s="80"/>
      <c r="BH567" s="80"/>
      <c r="BI567" s="80"/>
      <c r="BJ567" s="80"/>
      <c r="BK567" s="80"/>
      <c r="BL567" s="79"/>
      <c r="BM567" s="66">
        <v>-1</v>
      </c>
      <c r="BN567" s="80"/>
      <c r="BO567" s="80"/>
      <c r="BP567" s="80"/>
      <c r="BQ567" s="80"/>
      <c r="BR567" s="80"/>
      <c r="BS567" s="80"/>
      <c r="BT567" s="80"/>
      <c r="BU567" s="80"/>
      <c r="BV567" s="80"/>
      <c r="BW567" s="80"/>
      <c r="BX567" s="80"/>
      <c r="BY567" s="80"/>
      <c r="BZ567" s="80"/>
      <c r="CA567" s="80"/>
      <c r="CB567" s="80"/>
      <c r="CC567" s="80"/>
      <c r="CD567" s="81">
        <f t="shared" si="38"/>
        <v>0</v>
      </c>
    </row>
    <row r="568" spans="1:82" ht="15" customHeight="1">
      <c r="A568" s="44" t="s">
        <v>147</v>
      </c>
      <c r="B568" s="45">
        <v>40267</v>
      </c>
      <c r="C568" s="46" t="s">
        <v>428</v>
      </c>
      <c r="D568" s="124" t="s">
        <v>273</v>
      </c>
      <c r="E568" s="66">
        <v>-203</v>
      </c>
      <c r="F568" s="80"/>
      <c r="G568" s="79"/>
      <c r="H568" s="79"/>
      <c r="I568" s="79"/>
      <c r="J568" s="79"/>
      <c r="K568" s="80"/>
      <c r="L568" s="80"/>
      <c r="M568" s="80"/>
      <c r="N568" s="80"/>
      <c r="O568" s="80"/>
      <c r="P568" s="80"/>
      <c r="Q568" s="79"/>
      <c r="R568" s="80"/>
      <c r="S568" s="80"/>
      <c r="T568" s="79"/>
      <c r="U568" s="80"/>
      <c r="V568" s="79"/>
      <c r="W568" s="80"/>
      <c r="X568" s="79"/>
      <c r="Y568" s="80"/>
      <c r="Z568" s="80"/>
      <c r="AA568" s="80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80"/>
      <c r="AM568" s="80"/>
      <c r="AN568" s="79"/>
      <c r="AO568" s="80"/>
      <c r="AP568" s="79"/>
      <c r="AQ568" s="80"/>
      <c r="AR568" s="79"/>
      <c r="AS568" s="80"/>
      <c r="AT568" s="80"/>
      <c r="AU568" s="79"/>
      <c r="AV568" s="80"/>
      <c r="AW568" s="80"/>
      <c r="AX568" s="80"/>
      <c r="AY568" s="80"/>
      <c r="AZ568" s="80"/>
      <c r="BA568" s="80"/>
      <c r="BB568" s="80"/>
      <c r="BC568" s="80"/>
      <c r="BD568" s="80"/>
      <c r="BE568" s="80"/>
      <c r="BF568" s="80"/>
      <c r="BG568" s="80"/>
      <c r="BH568" s="80"/>
      <c r="BI568" s="66">
        <v>-203</v>
      </c>
      <c r="BJ568" s="80"/>
      <c r="BK568" s="80"/>
      <c r="BL568" s="79"/>
      <c r="BM568" s="80"/>
      <c r="BN568" s="80"/>
      <c r="BO568" s="80"/>
      <c r="BP568" s="80"/>
      <c r="BQ568" s="80"/>
      <c r="BR568" s="80"/>
      <c r="BS568" s="80"/>
      <c r="BT568" s="80"/>
      <c r="BU568" s="80"/>
      <c r="BV568" s="80"/>
      <c r="BW568" s="80"/>
      <c r="BX568" s="80"/>
      <c r="BY568" s="80"/>
      <c r="BZ568" s="80"/>
      <c r="CA568" s="80"/>
      <c r="CB568" s="80"/>
      <c r="CC568" s="80"/>
      <c r="CD568" s="81">
        <f t="shared" si="38"/>
        <v>0</v>
      </c>
    </row>
    <row r="569" spans="1:82" ht="15" customHeight="1">
      <c r="A569" s="44" t="s">
        <v>147</v>
      </c>
      <c r="B569" s="45">
        <v>40274</v>
      </c>
      <c r="C569" s="46" t="s">
        <v>166</v>
      </c>
      <c r="D569" s="124"/>
      <c r="E569" s="66">
        <v>-120</v>
      </c>
      <c r="F569" s="80"/>
      <c r="G569" s="79"/>
      <c r="H569" s="79"/>
      <c r="I569" s="79"/>
      <c r="J569" s="79"/>
      <c r="K569" s="80"/>
      <c r="L569" s="80"/>
      <c r="M569" s="80"/>
      <c r="N569" s="80"/>
      <c r="O569" s="80"/>
      <c r="P569" s="80"/>
      <c r="Q569" s="79"/>
      <c r="R569" s="80"/>
      <c r="S569" s="80"/>
      <c r="T569" s="79"/>
      <c r="U569" s="80"/>
      <c r="V569" s="79"/>
      <c r="W569" s="80"/>
      <c r="X569" s="79"/>
      <c r="Y569" s="80"/>
      <c r="Z569" s="80"/>
      <c r="AA569" s="80"/>
      <c r="AB569" s="79"/>
      <c r="AC569" s="79"/>
      <c r="AD569" s="79"/>
      <c r="AE569" s="79"/>
      <c r="AF569" s="79"/>
      <c r="AG569" s="66">
        <v>-120</v>
      </c>
      <c r="AH569" s="79"/>
      <c r="AI569" s="79"/>
      <c r="AJ569" s="79"/>
      <c r="AK569" s="79"/>
      <c r="AL569" s="80"/>
      <c r="AM569" s="80"/>
      <c r="AN569" s="79"/>
      <c r="AO569" s="80"/>
      <c r="AP569" s="79"/>
      <c r="AQ569" s="80"/>
      <c r="AR569" s="79"/>
      <c r="AS569" s="80"/>
      <c r="AT569" s="80"/>
      <c r="AU569" s="79"/>
      <c r="AV569" s="80"/>
      <c r="AW569" s="80"/>
      <c r="AX569" s="80"/>
      <c r="AY569" s="80"/>
      <c r="AZ569" s="80"/>
      <c r="BA569" s="80"/>
      <c r="BB569" s="80"/>
      <c r="BC569" s="80"/>
      <c r="BD569" s="80"/>
      <c r="BE569" s="80"/>
      <c r="BF569" s="80"/>
      <c r="BG569" s="80"/>
      <c r="BH569" s="80"/>
      <c r="BI569" s="80"/>
      <c r="BJ569" s="80"/>
      <c r="BK569" s="80"/>
      <c r="BL569" s="79"/>
      <c r="BM569" s="80"/>
      <c r="BN569" s="80"/>
      <c r="BO569" s="80"/>
      <c r="BP569" s="80"/>
      <c r="BQ569" s="80"/>
      <c r="BR569" s="80"/>
      <c r="BS569" s="80"/>
      <c r="BT569" s="80"/>
      <c r="BU569" s="80"/>
      <c r="BV569" s="80"/>
      <c r="BW569" s="80"/>
      <c r="BX569" s="80"/>
      <c r="BY569" s="80"/>
      <c r="BZ569" s="80"/>
      <c r="CA569" s="80"/>
      <c r="CB569" s="80"/>
      <c r="CC569" s="80"/>
      <c r="CD569" s="81">
        <f t="shared" si="38"/>
        <v>0</v>
      </c>
    </row>
    <row r="570" spans="1:82" ht="15" customHeight="1">
      <c r="A570" s="44" t="s">
        <v>147</v>
      </c>
      <c r="B570" s="45">
        <v>40274</v>
      </c>
      <c r="C570" s="46" t="s">
        <v>164</v>
      </c>
      <c r="D570" s="124"/>
      <c r="E570" s="66">
        <v>-200</v>
      </c>
      <c r="F570" s="80"/>
      <c r="G570" s="79"/>
      <c r="H570" s="79"/>
      <c r="I570" s="79"/>
      <c r="J570" s="79"/>
      <c r="K570" s="80"/>
      <c r="L570" s="80"/>
      <c r="M570" s="80"/>
      <c r="N570" s="80"/>
      <c r="O570" s="80"/>
      <c r="P570" s="80"/>
      <c r="Q570" s="79"/>
      <c r="R570" s="80"/>
      <c r="S570" s="80"/>
      <c r="T570" s="79"/>
      <c r="U570" s="80"/>
      <c r="V570" s="79"/>
      <c r="W570" s="80"/>
      <c r="X570" s="79"/>
      <c r="Y570" s="80"/>
      <c r="Z570" s="80"/>
      <c r="AA570" s="80"/>
      <c r="AB570" s="79"/>
      <c r="AC570" s="79"/>
      <c r="AD570" s="79"/>
      <c r="AE570" s="79"/>
      <c r="AF570" s="79"/>
      <c r="AG570" s="66">
        <v>-200</v>
      </c>
      <c r="AH570" s="79"/>
      <c r="AI570" s="79"/>
      <c r="AJ570" s="79"/>
      <c r="AK570" s="79"/>
      <c r="AL570" s="80"/>
      <c r="AM570" s="80"/>
      <c r="AN570" s="79"/>
      <c r="AO570" s="80"/>
      <c r="AP570" s="79"/>
      <c r="AQ570" s="80"/>
      <c r="AR570" s="79"/>
      <c r="AS570" s="80"/>
      <c r="AT570" s="80"/>
      <c r="AU570" s="79"/>
      <c r="AV570" s="80"/>
      <c r="AW570" s="80"/>
      <c r="AX570" s="80"/>
      <c r="AY570" s="80"/>
      <c r="AZ570" s="80"/>
      <c r="BA570" s="80"/>
      <c r="BB570" s="80"/>
      <c r="BC570" s="80"/>
      <c r="BD570" s="80"/>
      <c r="BE570" s="80"/>
      <c r="BF570" s="80"/>
      <c r="BG570" s="80"/>
      <c r="BH570" s="80"/>
      <c r="BI570" s="80"/>
      <c r="BJ570" s="80"/>
      <c r="BK570" s="80"/>
      <c r="BL570" s="79"/>
      <c r="BM570" s="80"/>
      <c r="BN570" s="80"/>
      <c r="BO570" s="80"/>
      <c r="BP570" s="80"/>
      <c r="BQ570" s="80"/>
      <c r="BR570" s="80"/>
      <c r="BS570" s="80"/>
      <c r="BT570" s="80"/>
      <c r="BU570" s="80"/>
      <c r="BV570" s="80"/>
      <c r="BW570" s="80"/>
      <c r="BX570" s="80"/>
      <c r="BY570" s="80"/>
      <c r="BZ570" s="80"/>
      <c r="CA570" s="80"/>
      <c r="CB570" s="80"/>
      <c r="CC570" s="80"/>
      <c r="CD570" s="81">
        <f t="shared" si="38"/>
        <v>0</v>
      </c>
    </row>
    <row r="571" spans="1:82" ht="15" customHeight="1">
      <c r="A571" s="44" t="s">
        <v>147</v>
      </c>
      <c r="B571" s="45">
        <v>40274</v>
      </c>
      <c r="C571" s="46" t="s">
        <v>165</v>
      </c>
      <c r="D571" s="124"/>
      <c r="E571" s="66">
        <v>-971.71</v>
      </c>
      <c r="F571" s="80"/>
      <c r="G571" s="79"/>
      <c r="H571" s="79"/>
      <c r="I571" s="79"/>
      <c r="J571" s="79"/>
      <c r="K571" s="80"/>
      <c r="L571" s="80"/>
      <c r="M571" s="80"/>
      <c r="N571" s="80"/>
      <c r="O571" s="80"/>
      <c r="P571" s="80"/>
      <c r="Q571" s="79"/>
      <c r="R571" s="80"/>
      <c r="S571" s="80"/>
      <c r="T571" s="79"/>
      <c r="U571" s="80"/>
      <c r="V571" s="79"/>
      <c r="W571" s="80"/>
      <c r="X571" s="79"/>
      <c r="Y571" s="80"/>
      <c r="Z571" s="80"/>
      <c r="AA571" s="80"/>
      <c r="AB571" s="79"/>
      <c r="AC571" s="79"/>
      <c r="AD571" s="79"/>
      <c r="AE571" s="79"/>
      <c r="AF571" s="79"/>
      <c r="AG571" s="80"/>
      <c r="AH571" s="79"/>
      <c r="AI571" s="79"/>
      <c r="AJ571" s="79"/>
      <c r="AK571" s="79"/>
      <c r="AL571" s="80"/>
      <c r="AM571" s="66">
        <v>-485.85500000000002</v>
      </c>
      <c r="AN571" s="79"/>
      <c r="AO571" s="66">
        <v>-485.85500000000002</v>
      </c>
      <c r="AP571" s="80"/>
      <c r="AQ571" s="80"/>
      <c r="AR571" s="79"/>
      <c r="AS571" s="80"/>
      <c r="AT571" s="80"/>
      <c r="AU571" s="79"/>
      <c r="AV571" s="80"/>
      <c r="AW571" s="80"/>
      <c r="AX571" s="80"/>
      <c r="AY571" s="80"/>
      <c r="AZ571" s="80"/>
      <c r="BA571" s="80"/>
      <c r="BB571" s="80"/>
      <c r="BC571" s="80"/>
      <c r="BD571" s="80"/>
      <c r="BE571" s="80"/>
      <c r="BF571" s="80"/>
      <c r="BG571" s="80"/>
      <c r="BH571" s="80"/>
      <c r="BI571" s="80"/>
      <c r="BJ571" s="80"/>
      <c r="BK571" s="80"/>
      <c r="BL571" s="79"/>
      <c r="BM571" s="80"/>
      <c r="BN571" s="80"/>
      <c r="BO571" s="80"/>
      <c r="BP571" s="80"/>
      <c r="BQ571" s="80"/>
      <c r="BR571" s="80"/>
      <c r="BS571" s="80"/>
      <c r="BT571" s="80"/>
      <c r="BU571" s="80"/>
      <c r="BV571" s="80"/>
      <c r="BW571" s="80"/>
      <c r="BX571" s="80"/>
      <c r="BY571" s="80"/>
      <c r="BZ571" s="80"/>
      <c r="CA571" s="80"/>
      <c r="CB571" s="80"/>
      <c r="CC571" s="80"/>
      <c r="CD571" s="81">
        <f t="shared" si="38"/>
        <v>0</v>
      </c>
    </row>
    <row r="572" spans="1:82" ht="15" customHeight="1">
      <c r="A572" s="44" t="s">
        <v>147</v>
      </c>
      <c r="B572" s="45">
        <v>40274</v>
      </c>
      <c r="C572" s="46" t="s">
        <v>167</v>
      </c>
      <c r="D572" s="128"/>
      <c r="E572" s="66">
        <v>-154.57</v>
      </c>
      <c r="F572" s="80"/>
      <c r="G572" s="79"/>
      <c r="H572" s="79"/>
      <c r="I572" s="79"/>
      <c r="J572" s="79"/>
      <c r="K572" s="80"/>
      <c r="L572" s="80"/>
      <c r="M572" s="80"/>
      <c r="N572" s="80"/>
      <c r="O572" s="80"/>
      <c r="P572" s="80"/>
      <c r="Q572" s="79"/>
      <c r="R572" s="80"/>
      <c r="S572" s="80"/>
      <c r="T572" s="79"/>
      <c r="U572" s="80"/>
      <c r="V572" s="79"/>
      <c r="W572" s="80"/>
      <c r="X572" s="79"/>
      <c r="Y572" s="80"/>
      <c r="Z572" s="80"/>
      <c r="AA572" s="80"/>
      <c r="AB572" s="79"/>
      <c r="AC572" s="79"/>
      <c r="AD572" s="79"/>
      <c r="AE572" s="79"/>
      <c r="AF572" s="79"/>
      <c r="AG572" s="80"/>
      <c r="AH572" s="79"/>
      <c r="AI572" s="79"/>
      <c r="AJ572" s="79"/>
      <c r="AK572" s="79"/>
      <c r="AL572" s="80"/>
      <c r="AM572" s="66">
        <v>-154.57</v>
      </c>
      <c r="AN572" s="79"/>
      <c r="AO572" s="80"/>
      <c r="AP572" s="79"/>
      <c r="AQ572" s="80"/>
      <c r="AR572" s="79"/>
      <c r="AS572" s="80"/>
      <c r="AT572" s="80"/>
      <c r="AU572" s="79"/>
      <c r="AV572" s="80"/>
      <c r="AW572" s="80"/>
      <c r="AX572" s="80"/>
      <c r="AY572" s="80"/>
      <c r="AZ572" s="80"/>
      <c r="BA572" s="80"/>
      <c r="BB572" s="80"/>
      <c r="BC572" s="80"/>
      <c r="BD572" s="80"/>
      <c r="BE572" s="80"/>
      <c r="BF572" s="80"/>
      <c r="BG572" s="80"/>
      <c r="BH572" s="80"/>
      <c r="BI572" s="80"/>
      <c r="BJ572" s="80"/>
      <c r="BK572" s="80"/>
      <c r="BL572" s="79"/>
      <c r="BM572" s="80"/>
      <c r="BN572" s="80"/>
      <c r="BO572" s="80"/>
      <c r="BP572" s="80"/>
      <c r="BQ572" s="80"/>
      <c r="BR572" s="80"/>
      <c r="BS572" s="80"/>
      <c r="BT572" s="80"/>
      <c r="BU572" s="80"/>
      <c r="BV572" s="80"/>
      <c r="BW572" s="80"/>
      <c r="BX572" s="80"/>
      <c r="BY572" s="80"/>
      <c r="BZ572" s="80"/>
      <c r="CA572" s="80"/>
      <c r="CB572" s="80"/>
      <c r="CC572" s="80"/>
      <c r="CD572" s="81">
        <f t="shared" si="38"/>
        <v>0</v>
      </c>
    </row>
    <row r="573" spans="1:82" ht="15" customHeight="1">
      <c r="A573" s="44" t="s">
        <v>147</v>
      </c>
      <c r="B573" s="45">
        <v>40274</v>
      </c>
      <c r="C573" s="46" t="s">
        <v>168</v>
      </c>
      <c r="D573" s="128"/>
      <c r="E573" s="66">
        <v>-80</v>
      </c>
      <c r="F573" s="80"/>
      <c r="G573" s="79"/>
      <c r="H573" s="79"/>
      <c r="I573" s="79"/>
      <c r="J573" s="79"/>
      <c r="K573" s="80"/>
      <c r="L573" s="80"/>
      <c r="M573" s="80"/>
      <c r="N573" s="80"/>
      <c r="O573" s="80"/>
      <c r="P573" s="80"/>
      <c r="Q573" s="79"/>
      <c r="R573" s="80"/>
      <c r="S573" s="80"/>
      <c r="T573" s="79"/>
      <c r="U573" s="80"/>
      <c r="V573" s="79"/>
      <c r="W573" s="80"/>
      <c r="X573" s="79"/>
      <c r="Y573" s="80"/>
      <c r="Z573" s="80"/>
      <c r="AA573" s="80"/>
      <c r="AB573" s="79"/>
      <c r="AC573" s="79"/>
      <c r="AD573" s="79"/>
      <c r="AE573" s="79"/>
      <c r="AF573" s="79"/>
      <c r="AG573" s="66">
        <v>-80</v>
      </c>
      <c r="AH573" s="79"/>
      <c r="AI573" s="79"/>
      <c r="AJ573" s="79"/>
      <c r="AK573" s="79"/>
      <c r="AL573" s="80"/>
      <c r="AM573" s="80"/>
      <c r="AN573" s="79"/>
      <c r="AO573" s="80"/>
      <c r="AP573" s="79"/>
      <c r="AQ573" s="80"/>
      <c r="AR573" s="79"/>
      <c r="AS573" s="80"/>
      <c r="AT573" s="80"/>
      <c r="AU573" s="79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79"/>
      <c r="BM573" s="80"/>
      <c r="BN573" s="80"/>
      <c r="BO573" s="80"/>
      <c r="BP573" s="80"/>
      <c r="BQ573" s="80"/>
      <c r="BR573" s="80"/>
      <c r="BS573" s="80"/>
      <c r="BT573" s="80"/>
      <c r="BU573" s="80"/>
      <c r="BV573" s="80"/>
      <c r="BW573" s="80"/>
      <c r="BX573" s="80"/>
      <c r="BY573" s="80"/>
      <c r="BZ573" s="80"/>
      <c r="CA573" s="80"/>
      <c r="CB573" s="80"/>
      <c r="CC573" s="80"/>
      <c r="CD573" s="81">
        <f t="shared" si="38"/>
        <v>0</v>
      </c>
    </row>
    <row r="574" spans="1:82" ht="15" customHeight="1">
      <c r="A574" s="44" t="s">
        <v>147</v>
      </c>
      <c r="B574" s="45">
        <v>40274</v>
      </c>
      <c r="C574" s="46" t="s">
        <v>309</v>
      </c>
      <c r="D574" s="128"/>
      <c r="E574" s="66">
        <v>-160</v>
      </c>
      <c r="F574" s="80"/>
      <c r="G574" s="79"/>
      <c r="H574" s="79"/>
      <c r="I574" s="79"/>
      <c r="J574" s="79"/>
      <c r="K574" s="80"/>
      <c r="L574" s="80"/>
      <c r="M574" s="80"/>
      <c r="N574" s="80"/>
      <c r="O574" s="80"/>
      <c r="P574" s="80"/>
      <c r="Q574" s="79"/>
      <c r="R574" s="80"/>
      <c r="S574" s="80"/>
      <c r="T574" s="79"/>
      <c r="U574" s="80"/>
      <c r="V574" s="79"/>
      <c r="W574" s="80"/>
      <c r="X574" s="79"/>
      <c r="Y574" s="80"/>
      <c r="Z574" s="80"/>
      <c r="AA574" s="80"/>
      <c r="AB574" s="79"/>
      <c r="AC574" s="79"/>
      <c r="AD574" s="79"/>
      <c r="AE574" s="79"/>
      <c r="AF574" s="79"/>
      <c r="AG574" s="66">
        <v>-160</v>
      </c>
      <c r="AH574" s="79"/>
      <c r="AI574" s="79"/>
      <c r="AJ574" s="79"/>
      <c r="AK574" s="79"/>
      <c r="AL574" s="80"/>
      <c r="AM574" s="80"/>
      <c r="AN574" s="79"/>
      <c r="AO574" s="80"/>
      <c r="AP574" s="79"/>
      <c r="AQ574" s="80"/>
      <c r="AR574" s="79"/>
      <c r="AS574" s="80"/>
      <c r="AT574" s="80"/>
      <c r="AU574" s="79"/>
      <c r="AV574" s="80"/>
      <c r="AW574" s="80"/>
      <c r="AX574" s="80"/>
      <c r="AY574" s="80"/>
      <c r="AZ574" s="80"/>
      <c r="BA574" s="80"/>
      <c r="BB574" s="80"/>
      <c r="BC574" s="80"/>
      <c r="BD574" s="80"/>
      <c r="BE574" s="80"/>
      <c r="BF574" s="80"/>
      <c r="BG574" s="80"/>
      <c r="BH574" s="80"/>
      <c r="BI574" s="80"/>
      <c r="BJ574" s="80"/>
      <c r="BK574" s="80"/>
      <c r="BL574" s="79"/>
      <c r="BM574" s="80"/>
      <c r="BN574" s="80"/>
      <c r="BO574" s="80"/>
      <c r="BP574" s="80"/>
      <c r="BQ574" s="80"/>
      <c r="BR574" s="80"/>
      <c r="BS574" s="80"/>
      <c r="BT574" s="80"/>
      <c r="BU574" s="80"/>
      <c r="BV574" s="80"/>
      <c r="BW574" s="80"/>
      <c r="BX574" s="80"/>
      <c r="BY574" s="80"/>
      <c r="BZ574" s="80"/>
      <c r="CA574" s="80"/>
      <c r="CB574" s="80"/>
      <c r="CC574" s="80"/>
      <c r="CD574" s="81">
        <f t="shared" si="38"/>
        <v>0</v>
      </c>
    </row>
    <row r="575" spans="1:82" ht="15" customHeight="1">
      <c r="A575" s="44" t="s">
        <v>147</v>
      </c>
      <c r="B575" s="45">
        <v>40269</v>
      </c>
      <c r="C575" s="46" t="s">
        <v>370</v>
      </c>
      <c r="D575" s="128"/>
      <c r="E575" s="66">
        <v>-1000</v>
      </c>
      <c r="F575" s="80"/>
      <c r="G575" s="79"/>
      <c r="H575" s="79"/>
      <c r="I575" s="79"/>
      <c r="J575" s="79"/>
      <c r="K575" s="80"/>
      <c r="L575" s="80"/>
      <c r="M575" s="80"/>
      <c r="N575" s="80"/>
      <c r="O575" s="80"/>
      <c r="P575" s="80"/>
      <c r="Q575" s="79"/>
      <c r="R575" s="80"/>
      <c r="S575" s="80"/>
      <c r="T575" s="79"/>
      <c r="U575" s="80"/>
      <c r="V575" s="79"/>
      <c r="W575" s="80"/>
      <c r="X575" s="79"/>
      <c r="Y575" s="80"/>
      <c r="Z575" s="80"/>
      <c r="AA575" s="80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80"/>
      <c r="AM575" s="80"/>
      <c r="AN575" s="79"/>
      <c r="AO575" s="80"/>
      <c r="AP575" s="79"/>
      <c r="AQ575" s="80"/>
      <c r="AR575" s="79"/>
      <c r="AS575" s="80"/>
      <c r="AT575" s="80"/>
      <c r="AU575" s="79"/>
      <c r="AV575" s="80"/>
      <c r="AW575" s="80"/>
      <c r="AX575" s="80"/>
      <c r="AY575" s="80"/>
      <c r="AZ575" s="80"/>
      <c r="BA575" s="80"/>
      <c r="BB575" s="80"/>
      <c r="BC575" s="80"/>
      <c r="BD575" s="80"/>
      <c r="BE575" s="80"/>
      <c r="BF575" s="80"/>
      <c r="BG575" s="80"/>
      <c r="BH575" s="80"/>
      <c r="BI575" s="80"/>
      <c r="BJ575" s="80"/>
      <c r="BK575" s="80"/>
      <c r="BL575" s="79"/>
      <c r="BM575" s="80"/>
      <c r="BN575" s="80"/>
      <c r="BO575" s="80"/>
      <c r="BP575" s="80"/>
      <c r="BQ575" s="80"/>
      <c r="BR575" s="80"/>
      <c r="BS575" s="80"/>
      <c r="BT575" s="80"/>
      <c r="BU575" s="80"/>
      <c r="BV575" s="80"/>
      <c r="BW575" s="80"/>
      <c r="BX575" s="80"/>
      <c r="BY575" s="80"/>
      <c r="BZ575" s="80"/>
      <c r="CA575" s="66">
        <v>-1000</v>
      </c>
      <c r="CB575" s="80"/>
      <c r="CC575" s="80"/>
      <c r="CD575" s="81">
        <f t="shared" si="38"/>
        <v>-1000</v>
      </c>
    </row>
    <row r="576" spans="1:82" ht="15" customHeight="1">
      <c r="A576" s="52" t="s">
        <v>146</v>
      </c>
      <c r="B576" s="45">
        <v>40269</v>
      </c>
      <c r="C576" s="46" t="s">
        <v>371</v>
      </c>
      <c r="D576" s="128"/>
      <c r="E576" s="66">
        <v>1000</v>
      </c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79"/>
      <c r="W576" s="80"/>
      <c r="X576" s="79"/>
      <c r="Y576" s="80"/>
      <c r="Z576" s="80"/>
      <c r="AA576" s="80"/>
      <c r="AB576" s="79"/>
      <c r="AC576" s="79"/>
      <c r="AD576" s="79"/>
      <c r="AE576" s="79"/>
      <c r="AF576" s="79"/>
      <c r="AG576" s="80"/>
      <c r="AH576" s="79"/>
      <c r="AI576" s="80"/>
      <c r="AJ576" s="79"/>
      <c r="AK576" s="80"/>
      <c r="AL576" s="80"/>
      <c r="AM576" s="80"/>
      <c r="AN576" s="79"/>
      <c r="AO576" s="80"/>
      <c r="AP576" s="79"/>
      <c r="AQ576" s="80"/>
      <c r="AR576" s="79"/>
      <c r="AS576" s="80"/>
      <c r="AT576" s="80"/>
      <c r="AU576" s="79"/>
      <c r="AV576" s="80"/>
      <c r="AW576" s="80"/>
      <c r="AX576" s="80"/>
      <c r="AY576" s="80"/>
      <c r="AZ576" s="80"/>
      <c r="BA576" s="80"/>
      <c r="BB576" s="80"/>
      <c r="BC576" s="80"/>
      <c r="BD576" s="80"/>
      <c r="BE576" s="80"/>
      <c r="BF576" s="80"/>
      <c r="BG576" s="80"/>
      <c r="BH576" s="80"/>
      <c r="BI576" s="80"/>
      <c r="BJ576" s="80"/>
      <c r="BK576" s="80"/>
      <c r="BL576" s="79"/>
      <c r="BM576" s="80"/>
      <c r="BN576" s="80"/>
      <c r="BO576" s="80"/>
      <c r="BP576" s="80"/>
      <c r="BQ576" s="80"/>
      <c r="BR576" s="80"/>
      <c r="BS576" s="80"/>
      <c r="BT576" s="80"/>
      <c r="BU576" s="80"/>
      <c r="BV576" s="80"/>
      <c r="BW576" s="80"/>
      <c r="BX576" s="80"/>
      <c r="BY576" s="80"/>
      <c r="BZ576" s="80"/>
      <c r="CA576" s="80"/>
      <c r="CB576" s="66">
        <v>1000</v>
      </c>
      <c r="CC576" s="80"/>
      <c r="CD576" s="81">
        <f t="shared" si="38"/>
        <v>1000</v>
      </c>
    </row>
    <row r="577" spans="1:82" ht="15" customHeight="1">
      <c r="A577" s="52" t="s">
        <v>146</v>
      </c>
      <c r="B577" s="45">
        <v>40269</v>
      </c>
      <c r="C577" s="46" t="s">
        <v>372</v>
      </c>
      <c r="D577" s="150" t="s">
        <v>248</v>
      </c>
      <c r="E577" s="66">
        <v>-200</v>
      </c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79"/>
      <c r="W577" s="80"/>
      <c r="X577" s="79"/>
      <c r="Y577" s="80"/>
      <c r="Z577" s="80"/>
      <c r="AA577" s="80"/>
      <c r="AB577" s="79"/>
      <c r="AC577" s="79"/>
      <c r="AD577" s="79"/>
      <c r="AE577" s="79"/>
      <c r="AF577" s="79"/>
      <c r="AG577" s="66">
        <v>-200</v>
      </c>
      <c r="AH577" s="79"/>
      <c r="AI577" s="80"/>
      <c r="AJ577" s="79"/>
      <c r="AK577" s="80"/>
      <c r="AL577" s="80"/>
      <c r="AM577" s="80"/>
      <c r="AN577" s="79"/>
      <c r="AO577" s="80"/>
      <c r="AP577" s="79"/>
      <c r="AQ577" s="80"/>
      <c r="AR577" s="79"/>
      <c r="AS577" s="80"/>
      <c r="AT577" s="80"/>
      <c r="AU577" s="79"/>
      <c r="AV577" s="80"/>
      <c r="AW577" s="80"/>
      <c r="AX577" s="80"/>
      <c r="AY577" s="80"/>
      <c r="AZ577" s="80"/>
      <c r="BA577" s="80"/>
      <c r="BB577" s="80"/>
      <c r="BC577" s="80"/>
      <c r="BD577" s="80"/>
      <c r="BE577" s="80"/>
      <c r="BF577" s="80"/>
      <c r="BG577" s="80"/>
      <c r="BH577" s="80"/>
      <c r="BI577" s="80"/>
      <c r="BJ577" s="80"/>
      <c r="BK577" s="80"/>
      <c r="BL577" s="79"/>
      <c r="BM577" s="80"/>
      <c r="BN577" s="80"/>
      <c r="BO577" s="80"/>
      <c r="BP577" s="80"/>
      <c r="BQ577" s="80"/>
      <c r="BR577" s="80"/>
      <c r="BS577" s="80"/>
      <c r="BT577" s="80"/>
      <c r="BU577" s="80"/>
      <c r="BV577" s="80"/>
      <c r="BW577" s="80"/>
      <c r="BX577" s="80"/>
      <c r="BY577" s="80"/>
      <c r="BZ577" s="80"/>
      <c r="CA577" s="80"/>
      <c r="CB577" s="66">
        <v>-200</v>
      </c>
      <c r="CC577" s="80"/>
      <c r="CD577" s="81">
        <f t="shared" ref="CD577:CD582" si="39">E577-SUM(F577:BX577)</f>
        <v>0</v>
      </c>
    </row>
    <row r="578" spans="1:82" ht="15" customHeight="1">
      <c r="A578" s="52" t="s">
        <v>146</v>
      </c>
      <c r="B578" s="45">
        <v>40269</v>
      </c>
      <c r="C578" s="46" t="s">
        <v>450</v>
      </c>
      <c r="D578" s="150" t="s">
        <v>248</v>
      </c>
      <c r="E578" s="66">
        <v>-100</v>
      </c>
      <c r="F578" s="79"/>
      <c r="G578" s="79"/>
      <c r="H578" s="79"/>
      <c r="I578" s="79"/>
      <c r="J578" s="79"/>
      <c r="K578" s="79"/>
      <c r="L578" s="79"/>
      <c r="M578" s="80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66">
        <v>-100</v>
      </c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  <c r="BA578" s="79"/>
      <c r="BB578" s="79"/>
      <c r="BC578" s="80"/>
      <c r="BD578" s="80"/>
      <c r="BE578" s="80"/>
      <c r="BF578" s="80"/>
      <c r="BG578" s="79"/>
      <c r="BH578" s="79"/>
      <c r="BI578" s="79"/>
      <c r="BJ578" s="79"/>
      <c r="BK578" s="79"/>
      <c r="BL578" s="79"/>
      <c r="BM578" s="79"/>
      <c r="BN578" s="79"/>
      <c r="BO578" s="79"/>
      <c r="BP578" s="79"/>
      <c r="BQ578" s="79"/>
      <c r="BR578" s="79"/>
      <c r="BS578" s="79"/>
      <c r="BT578" s="79"/>
      <c r="BU578" s="79"/>
      <c r="BV578" s="79"/>
      <c r="BW578" s="79"/>
      <c r="BX578" s="79"/>
      <c r="BY578" s="79"/>
      <c r="BZ578" s="79"/>
      <c r="CA578" s="79"/>
      <c r="CB578" s="66">
        <v>-100</v>
      </c>
      <c r="CC578" s="79"/>
      <c r="CD578" s="81">
        <f t="shared" si="39"/>
        <v>0</v>
      </c>
    </row>
    <row r="579" spans="1:82" ht="15" customHeight="1">
      <c r="A579" s="52" t="s">
        <v>146</v>
      </c>
      <c r="B579" s="45">
        <v>40269</v>
      </c>
      <c r="C579" s="46" t="s">
        <v>451</v>
      </c>
      <c r="D579" s="150" t="s">
        <v>248</v>
      </c>
      <c r="E579" s="66">
        <v>-60</v>
      </c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79"/>
      <c r="W579" s="80"/>
      <c r="X579" s="79"/>
      <c r="Y579" s="80"/>
      <c r="Z579" s="80"/>
      <c r="AA579" s="80"/>
      <c r="AB579" s="79"/>
      <c r="AC579" s="79"/>
      <c r="AD579" s="79"/>
      <c r="AE579" s="79"/>
      <c r="AF579" s="79"/>
      <c r="AG579" s="66">
        <v>-60</v>
      </c>
      <c r="AH579" s="79"/>
      <c r="AI579" s="80"/>
      <c r="AJ579" s="79"/>
      <c r="AK579" s="80"/>
      <c r="AL579" s="80"/>
      <c r="AM579" s="80"/>
      <c r="AN579" s="79"/>
      <c r="AO579" s="80"/>
      <c r="AP579" s="79"/>
      <c r="AQ579" s="80"/>
      <c r="AR579" s="79"/>
      <c r="AS579" s="80"/>
      <c r="AT579" s="80"/>
      <c r="AU579" s="79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79"/>
      <c r="BM579" s="80"/>
      <c r="BN579" s="80"/>
      <c r="BO579" s="80"/>
      <c r="BP579" s="80"/>
      <c r="BQ579" s="80"/>
      <c r="BR579" s="80"/>
      <c r="BS579" s="80"/>
      <c r="BT579" s="80"/>
      <c r="BU579" s="80"/>
      <c r="BV579" s="80"/>
      <c r="BW579" s="80"/>
      <c r="BX579" s="80"/>
      <c r="BY579" s="80"/>
      <c r="BZ579" s="80"/>
      <c r="CA579" s="80"/>
      <c r="CB579" s="66">
        <v>-60</v>
      </c>
      <c r="CC579" s="80"/>
      <c r="CD579" s="81">
        <f t="shared" si="39"/>
        <v>0</v>
      </c>
    </row>
    <row r="580" spans="1:82" ht="15" customHeight="1">
      <c r="A580" s="52" t="s">
        <v>146</v>
      </c>
      <c r="B580" s="45">
        <v>40269</v>
      </c>
      <c r="C580" s="46" t="s">
        <v>169</v>
      </c>
      <c r="D580" s="150" t="s">
        <v>248</v>
      </c>
      <c r="E580" s="66">
        <v>-570</v>
      </c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79"/>
      <c r="W580" s="80"/>
      <c r="X580" s="79"/>
      <c r="Y580" s="80"/>
      <c r="Z580" s="80"/>
      <c r="AA580" s="80"/>
      <c r="AB580" s="79"/>
      <c r="AC580" s="79"/>
      <c r="AD580" s="79"/>
      <c r="AE580" s="79"/>
      <c r="AF580" s="79"/>
      <c r="AG580" s="80"/>
      <c r="AH580" s="79"/>
      <c r="AI580" s="66">
        <v>-570</v>
      </c>
      <c r="AJ580" s="79"/>
      <c r="AK580" s="80"/>
      <c r="AL580" s="80"/>
      <c r="AM580" s="80"/>
      <c r="AN580" s="79"/>
      <c r="AO580" s="80"/>
      <c r="AP580" s="79"/>
      <c r="AQ580" s="80"/>
      <c r="AR580" s="79"/>
      <c r="AS580" s="80"/>
      <c r="AT580" s="80"/>
      <c r="AU580" s="79"/>
      <c r="AV580" s="80"/>
      <c r="AW580" s="80"/>
      <c r="AX580" s="80"/>
      <c r="AY580" s="80"/>
      <c r="AZ580" s="80"/>
      <c r="BA580" s="80"/>
      <c r="BB580" s="80"/>
      <c r="BC580" s="80"/>
      <c r="BD580" s="80"/>
      <c r="BE580" s="80"/>
      <c r="BF580" s="80"/>
      <c r="BG580" s="80"/>
      <c r="BH580" s="80"/>
      <c r="BI580" s="80"/>
      <c r="BJ580" s="80"/>
      <c r="BK580" s="80"/>
      <c r="BL580" s="79"/>
      <c r="BM580" s="80"/>
      <c r="BN580" s="80"/>
      <c r="BO580" s="80"/>
      <c r="BP580" s="80"/>
      <c r="BQ580" s="80"/>
      <c r="BR580" s="80"/>
      <c r="BS580" s="80"/>
      <c r="BT580" s="80"/>
      <c r="BU580" s="80"/>
      <c r="BV580" s="80"/>
      <c r="BW580" s="80"/>
      <c r="BX580" s="80"/>
      <c r="BY580" s="80"/>
      <c r="BZ580" s="80"/>
      <c r="CA580" s="80"/>
      <c r="CB580" s="66">
        <v>-570</v>
      </c>
      <c r="CC580" s="80"/>
      <c r="CD580" s="81">
        <f t="shared" si="39"/>
        <v>0</v>
      </c>
    </row>
    <row r="581" spans="1:82" ht="15" customHeight="1">
      <c r="A581" s="44" t="s">
        <v>147</v>
      </c>
      <c r="B581" s="45">
        <v>40288</v>
      </c>
      <c r="C581" s="109" t="s">
        <v>173</v>
      </c>
      <c r="D581" s="127"/>
      <c r="E581" s="66">
        <v>-103.7</v>
      </c>
      <c r="F581" s="80"/>
      <c r="G581" s="79"/>
      <c r="H581" s="79"/>
      <c r="I581" s="79"/>
      <c r="J581" s="79"/>
      <c r="K581" s="80"/>
      <c r="L581" s="80"/>
      <c r="M581" s="80"/>
      <c r="N581" s="80"/>
      <c r="O581" s="80"/>
      <c r="P581" s="80"/>
      <c r="Q581" s="79"/>
      <c r="R581" s="80"/>
      <c r="S581" s="80"/>
      <c r="T581" s="79"/>
      <c r="U581" s="80"/>
      <c r="V581" s="79"/>
      <c r="W581" s="80"/>
      <c r="X581" s="79"/>
      <c r="Y581" s="80"/>
      <c r="Z581" s="80"/>
      <c r="AA581" s="80"/>
      <c r="AB581" s="79"/>
      <c r="AC581" s="79"/>
      <c r="AD581" s="79"/>
      <c r="AE581" s="79"/>
      <c r="AF581" s="79"/>
      <c r="AG581" s="79"/>
      <c r="AH581" s="66">
        <v>-36.700000000000003</v>
      </c>
      <c r="AI581" s="79"/>
      <c r="AJ581" s="79"/>
      <c r="AK581" s="79"/>
      <c r="AL581" s="80"/>
      <c r="AM581" s="80"/>
      <c r="AN581" s="66">
        <v>-38.11</v>
      </c>
      <c r="AO581" s="79"/>
      <c r="AP581" s="66">
        <v>-28.89</v>
      </c>
      <c r="AQ581" s="80"/>
      <c r="AR581" s="79"/>
      <c r="AS581" s="80"/>
      <c r="AT581" s="80"/>
      <c r="AU581" s="79"/>
      <c r="AV581" s="80"/>
      <c r="AW581" s="80"/>
      <c r="AX581" s="80"/>
      <c r="AY581" s="80"/>
      <c r="AZ581" s="80"/>
      <c r="BA581" s="80"/>
      <c r="BB581" s="80"/>
      <c r="BC581" s="80"/>
      <c r="BD581" s="80"/>
      <c r="BE581" s="80"/>
      <c r="BF581" s="80"/>
      <c r="BG581" s="80"/>
      <c r="BH581" s="80"/>
      <c r="BI581" s="80"/>
      <c r="BJ581" s="80"/>
      <c r="BK581" s="80"/>
      <c r="BL581" s="79"/>
      <c r="BM581" s="80"/>
      <c r="BN581" s="80"/>
      <c r="BO581" s="80"/>
      <c r="BQ581" s="80"/>
      <c r="BR581" s="80"/>
      <c r="BS581" s="80"/>
      <c r="BT581" s="80"/>
      <c r="BU581" s="80"/>
      <c r="BV581" s="80"/>
      <c r="BW581" s="80"/>
      <c r="BX581" s="80"/>
      <c r="BY581" s="80"/>
      <c r="BZ581" s="80"/>
      <c r="CA581" s="80"/>
      <c r="CB581" s="80"/>
      <c r="CC581" s="80"/>
      <c r="CD581" s="81">
        <f t="shared" si="39"/>
        <v>0</v>
      </c>
    </row>
    <row r="582" spans="1:82" ht="15" customHeight="1" thickBot="1">
      <c r="A582" s="44" t="s">
        <v>147</v>
      </c>
      <c r="B582" s="45">
        <v>40298</v>
      </c>
      <c r="C582" s="115" t="s">
        <v>36</v>
      </c>
      <c r="D582" s="42" t="s">
        <v>304</v>
      </c>
      <c r="E582" s="66">
        <v>-739.15</v>
      </c>
      <c r="F582" s="80"/>
      <c r="G582" s="79"/>
      <c r="H582" s="79"/>
      <c r="I582" s="79"/>
      <c r="J582" s="79"/>
      <c r="K582" s="80"/>
      <c r="L582" s="80"/>
      <c r="M582" s="80"/>
      <c r="N582" s="80"/>
      <c r="O582" s="80"/>
      <c r="P582" s="80"/>
      <c r="Q582" s="79"/>
      <c r="R582" s="80"/>
      <c r="S582" s="80"/>
      <c r="T582" s="79"/>
      <c r="U582" s="80"/>
      <c r="V582" s="79"/>
      <c r="W582" s="80"/>
      <c r="X582" s="79"/>
      <c r="Y582" s="80"/>
      <c r="Z582" s="80"/>
      <c r="AA582" s="80"/>
      <c r="AB582" s="79"/>
      <c r="AC582" s="79"/>
      <c r="AD582" s="79"/>
      <c r="AE582" s="79"/>
      <c r="AF582" s="79"/>
      <c r="AG582" s="79"/>
      <c r="AH582" s="66">
        <v>-245.46</v>
      </c>
      <c r="AI582" s="79"/>
      <c r="AJ582" s="79"/>
      <c r="AK582" s="80"/>
      <c r="AL582" s="80"/>
      <c r="AM582" s="80"/>
      <c r="AN582" s="66">
        <v>-280.72000000000003</v>
      </c>
      <c r="AO582" s="79"/>
      <c r="AP582" s="66">
        <v>-212.97</v>
      </c>
      <c r="AQ582" s="80"/>
      <c r="AR582" s="79"/>
      <c r="AS582" s="80"/>
      <c r="AT582" s="80"/>
      <c r="AU582" s="79"/>
      <c r="AV582" s="80"/>
      <c r="AW582" s="80"/>
      <c r="AX582" s="80"/>
      <c r="AY582" s="80"/>
      <c r="AZ582" s="80"/>
      <c r="BA582" s="80"/>
      <c r="BB582" s="80"/>
      <c r="BC582" s="80"/>
      <c r="BD582" s="80"/>
      <c r="BE582" s="80"/>
      <c r="BF582" s="80"/>
      <c r="BG582" s="80"/>
      <c r="BH582" s="80"/>
      <c r="BI582" s="80"/>
      <c r="BJ582" s="80"/>
      <c r="BK582" s="80"/>
      <c r="BL582" s="79"/>
      <c r="BM582" s="80"/>
      <c r="BN582" s="80"/>
      <c r="BO582" s="80"/>
      <c r="BP582" s="80"/>
      <c r="BQ582" s="80"/>
      <c r="BR582" s="80"/>
      <c r="BS582" s="80"/>
      <c r="BT582" s="80"/>
      <c r="BU582" s="80"/>
      <c r="BV582" s="80"/>
      <c r="BW582" s="80"/>
      <c r="BX582" s="80"/>
      <c r="BY582" s="80"/>
      <c r="BZ582" s="80"/>
      <c r="CA582" s="80"/>
      <c r="CB582" s="80"/>
      <c r="CC582" s="80"/>
      <c r="CD582" s="81">
        <f t="shared" si="39"/>
        <v>0</v>
      </c>
    </row>
    <row r="583" spans="1:82" ht="15" customHeight="1" thickTop="1" thickBot="1">
      <c r="A583" s="12"/>
      <c r="B583" s="48"/>
      <c r="C583" s="49" t="s">
        <v>7</v>
      </c>
      <c r="D583" s="129"/>
      <c r="E583" s="76">
        <f t="shared" ref="E583:AJ583" si="40">SUM(E513:E582)</f>
        <v>-585.41999999999985</v>
      </c>
      <c r="F583" s="76">
        <f t="shared" si="40"/>
        <v>0</v>
      </c>
      <c r="G583" s="76">
        <f t="shared" si="40"/>
        <v>0</v>
      </c>
      <c r="H583" s="76">
        <f t="shared" si="40"/>
        <v>0</v>
      </c>
      <c r="I583" s="76">
        <f t="shared" si="40"/>
        <v>0</v>
      </c>
      <c r="J583" s="76">
        <f t="shared" si="40"/>
        <v>0</v>
      </c>
      <c r="K583" s="76">
        <f t="shared" si="40"/>
        <v>0</v>
      </c>
      <c r="L583" s="76">
        <f t="shared" si="40"/>
        <v>1602</v>
      </c>
      <c r="M583" s="76">
        <f t="shared" si="40"/>
        <v>0</v>
      </c>
      <c r="N583" s="76">
        <f t="shared" si="40"/>
        <v>920</v>
      </c>
      <c r="O583" s="76">
        <f t="shared" si="40"/>
        <v>978</v>
      </c>
      <c r="P583" s="76">
        <f t="shared" si="40"/>
        <v>280</v>
      </c>
      <c r="Q583" s="76">
        <f t="shared" si="40"/>
        <v>0</v>
      </c>
      <c r="R583" s="76">
        <f t="shared" si="40"/>
        <v>0</v>
      </c>
      <c r="S583" s="76">
        <f t="shared" si="40"/>
        <v>0</v>
      </c>
      <c r="T583" s="76">
        <f t="shared" si="40"/>
        <v>0</v>
      </c>
      <c r="U583" s="76">
        <f t="shared" si="40"/>
        <v>0</v>
      </c>
      <c r="V583" s="76">
        <f t="shared" si="40"/>
        <v>0</v>
      </c>
      <c r="W583" s="76">
        <f t="shared" si="40"/>
        <v>0</v>
      </c>
      <c r="X583" s="76">
        <f t="shared" si="40"/>
        <v>0</v>
      </c>
      <c r="Y583" s="76">
        <f t="shared" si="40"/>
        <v>0</v>
      </c>
      <c r="Z583" s="76">
        <f t="shared" si="40"/>
        <v>0</v>
      </c>
      <c r="AA583" s="76">
        <f t="shared" si="40"/>
        <v>0</v>
      </c>
      <c r="AB583" s="76">
        <f t="shared" si="40"/>
        <v>0</v>
      </c>
      <c r="AC583" s="76">
        <f t="shared" si="40"/>
        <v>0</v>
      </c>
      <c r="AD583" s="76">
        <f t="shared" si="40"/>
        <v>0</v>
      </c>
      <c r="AE583" s="76">
        <f t="shared" si="40"/>
        <v>0</v>
      </c>
      <c r="AF583" s="76">
        <f t="shared" si="40"/>
        <v>0</v>
      </c>
      <c r="AG583" s="76">
        <f t="shared" si="40"/>
        <v>-1021</v>
      </c>
      <c r="AH583" s="76">
        <f t="shared" si="40"/>
        <v>-282.16000000000003</v>
      </c>
      <c r="AI583" s="76">
        <f t="shared" si="40"/>
        <v>-570</v>
      </c>
      <c r="AJ583" s="76">
        <f t="shared" si="40"/>
        <v>0</v>
      </c>
      <c r="AK583" s="76">
        <f t="shared" ref="AK583:BQ583" si="41">SUM(AK513:AK582)</f>
        <v>0</v>
      </c>
      <c r="AL583" s="76">
        <f t="shared" si="41"/>
        <v>0</v>
      </c>
      <c r="AM583" s="76">
        <f t="shared" si="41"/>
        <v>-640.42499999999995</v>
      </c>
      <c r="AN583" s="76">
        <f t="shared" si="41"/>
        <v>-318.83000000000004</v>
      </c>
      <c r="AO583" s="76">
        <f t="shared" si="41"/>
        <v>-485.85500000000002</v>
      </c>
      <c r="AP583" s="76">
        <f t="shared" si="41"/>
        <v>-241.86</v>
      </c>
      <c r="AQ583" s="76">
        <f t="shared" si="41"/>
        <v>0</v>
      </c>
      <c r="AR583" s="76">
        <f t="shared" si="41"/>
        <v>0</v>
      </c>
      <c r="AS583" s="76">
        <f t="shared" si="41"/>
        <v>0</v>
      </c>
      <c r="AT583" s="76">
        <f t="shared" si="41"/>
        <v>0</v>
      </c>
      <c r="AU583" s="76">
        <f t="shared" si="41"/>
        <v>0</v>
      </c>
      <c r="AV583" s="76">
        <f t="shared" si="41"/>
        <v>0</v>
      </c>
      <c r="AW583" s="76">
        <f t="shared" si="41"/>
        <v>0</v>
      </c>
      <c r="AX583" s="76">
        <f t="shared" si="41"/>
        <v>0</v>
      </c>
      <c r="AY583" s="76">
        <f t="shared" si="41"/>
        <v>0</v>
      </c>
      <c r="AZ583" s="76">
        <f t="shared" si="41"/>
        <v>0</v>
      </c>
      <c r="BA583" s="76">
        <f t="shared" si="41"/>
        <v>0</v>
      </c>
      <c r="BB583" s="76">
        <f t="shared" si="41"/>
        <v>0</v>
      </c>
      <c r="BC583" s="76">
        <f t="shared" si="41"/>
        <v>0</v>
      </c>
      <c r="BD583" s="76">
        <f t="shared" si="41"/>
        <v>0</v>
      </c>
      <c r="BE583" s="76">
        <f t="shared" si="41"/>
        <v>0</v>
      </c>
      <c r="BF583" s="76">
        <f t="shared" si="41"/>
        <v>0</v>
      </c>
      <c r="BG583" s="76">
        <f t="shared" si="41"/>
        <v>0</v>
      </c>
      <c r="BH583" s="76">
        <f t="shared" si="41"/>
        <v>0</v>
      </c>
      <c r="BI583" s="76">
        <f t="shared" si="41"/>
        <v>-406</v>
      </c>
      <c r="BJ583" s="76">
        <f t="shared" si="41"/>
        <v>0</v>
      </c>
      <c r="BK583" s="76">
        <f t="shared" si="41"/>
        <v>-117.93</v>
      </c>
      <c r="BL583" s="76"/>
      <c r="BM583" s="76">
        <f t="shared" si="41"/>
        <v>-3</v>
      </c>
      <c r="BN583" s="76">
        <f t="shared" si="41"/>
        <v>-45.000000000000007</v>
      </c>
      <c r="BO583" s="76">
        <f t="shared" si="41"/>
        <v>-2.72</v>
      </c>
      <c r="BP583" s="76">
        <f t="shared" si="41"/>
        <v>-7.6300000000000008</v>
      </c>
      <c r="BQ583" s="76">
        <f t="shared" si="41"/>
        <v>0</v>
      </c>
      <c r="BR583" s="76">
        <f t="shared" ref="BR583:BX583" si="42">SUM(BR513:BR582)</f>
        <v>0</v>
      </c>
      <c r="BS583" s="76">
        <f t="shared" si="42"/>
        <v>-14.23</v>
      </c>
      <c r="BT583" s="76">
        <f t="shared" si="42"/>
        <v>0</v>
      </c>
      <c r="BU583" s="76">
        <f t="shared" si="42"/>
        <v>-25.78</v>
      </c>
      <c r="BV583" s="76">
        <f t="shared" si="42"/>
        <v>0</v>
      </c>
      <c r="BW583" s="76">
        <f t="shared" si="42"/>
        <v>0</v>
      </c>
      <c r="BX583" s="76">
        <f t="shared" si="42"/>
        <v>-183</v>
      </c>
      <c r="BY583" s="77">
        <f>SUM(F583:AC583)</f>
        <v>3780</v>
      </c>
      <c r="BZ583" s="77">
        <f>SUM(AG583:BW583)</f>
        <v>-4182.42</v>
      </c>
      <c r="CA583" s="84">
        <f>SUM(CA513:CA582)</f>
        <v>-1000</v>
      </c>
      <c r="CB583" s="84">
        <f>SUM(CB513:CB582)</f>
        <v>70</v>
      </c>
      <c r="CC583" s="84">
        <f>SUM(CC513:CC582)</f>
        <v>0</v>
      </c>
      <c r="CD583" s="81"/>
    </row>
    <row r="584" spans="1:82" ht="15" customHeight="1" thickTop="1">
      <c r="A584" s="44" t="s">
        <v>147</v>
      </c>
      <c r="B584" s="45">
        <v>40269</v>
      </c>
      <c r="C584" s="46" t="s">
        <v>178</v>
      </c>
      <c r="D584" s="124" t="s">
        <v>445</v>
      </c>
      <c r="E584" s="66">
        <v>-10</v>
      </c>
      <c r="F584" s="80"/>
      <c r="G584" s="79"/>
      <c r="H584" s="79"/>
      <c r="I584" s="79"/>
      <c r="J584" s="79"/>
      <c r="K584" s="80"/>
      <c r="L584" s="80"/>
      <c r="M584" s="80"/>
      <c r="N584" s="80"/>
      <c r="O584" s="80"/>
      <c r="P584" s="80"/>
      <c r="Q584" s="79"/>
      <c r="R584" s="80"/>
      <c r="S584" s="80"/>
      <c r="T584" s="79"/>
      <c r="U584" s="80"/>
      <c r="V584" s="79"/>
      <c r="W584" s="80"/>
      <c r="X584" s="79"/>
      <c r="Y584" s="80"/>
      <c r="Z584" s="80"/>
      <c r="AA584" s="80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80"/>
      <c r="AM584" s="80"/>
      <c r="AN584" s="79"/>
      <c r="AO584" s="80"/>
      <c r="AP584" s="79"/>
      <c r="AQ584" s="80"/>
      <c r="AR584" s="79"/>
      <c r="AS584" s="80"/>
      <c r="AT584" s="80"/>
      <c r="AU584" s="79"/>
      <c r="AV584" s="80"/>
      <c r="AW584" s="80"/>
      <c r="AX584" s="80"/>
      <c r="AY584" s="80"/>
      <c r="AZ584" s="80"/>
      <c r="BA584" s="80"/>
      <c r="BB584" s="80"/>
      <c r="BC584" s="80"/>
      <c r="BD584" s="80"/>
      <c r="BE584" s="80"/>
      <c r="BF584" s="80"/>
      <c r="BG584" s="80"/>
      <c r="BH584" s="80"/>
      <c r="BI584" s="80"/>
      <c r="BJ584" s="80"/>
      <c r="BK584" s="80"/>
      <c r="BL584" s="79"/>
      <c r="BM584" s="80"/>
      <c r="BN584" s="80"/>
      <c r="BO584" s="80"/>
      <c r="BP584" s="80"/>
      <c r="BQ584" s="66">
        <v>-10</v>
      </c>
      <c r="BR584" s="80"/>
      <c r="BS584" s="80"/>
      <c r="BT584" s="80"/>
      <c r="BU584" s="80"/>
      <c r="BV584" s="80"/>
      <c r="BW584" s="80"/>
      <c r="BX584" s="80"/>
      <c r="BY584" s="80"/>
      <c r="BZ584" s="80"/>
      <c r="CA584" s="80"/>
      <c r="CB584" s="80"/>
      <c r="CC584" s="80"/>
      <c r="CD584" s="81">
        <f t="shared" ref="CD584:CD615" si="43">E584-SUM(F584:BX584)</f>
        <v>0</v>
      </c>
    </row>
    <row r="585" spans="1:82" ht="15" customHeight="1">
      <c r="A585" s="44" t="s">
        <v>147</v>
      </c>
      <c r="B585" s="45">
        <v>40276</v>
      </c>
      <c r="C585" s="46" t="s">
        <v>226</v>
      </c>
      <c r="D585" s="124"/>
      <c r="E585" s="66">
        <v>920</v>
      </c>
      <c r="F585" s="80"/>
      <c r="G585" s="79"/>
      <c r="H585" s="79"/>
      <c r="I585" s="79"/>
      <c r="J585" s="79"/>
      <c r="K585" s="80"/>
      <c r="L585" s="80"/>
      <c r="M585" s="80"/>
      <c r="N585" s="66">
        <v>920</v>
      </c>
      <c r="O585" s="80"/>
      <c r="P585" s="80"/>
      <c r="Q585" s="79"/>
      <c r="R585" s="80"/>
      <c r="S585" s="80"/>
      <c r="T585" s="79"/>
      <c r="U585" s="80"/>
      <c r="V585" s="79"/>
      <c r="W585" s="80"/>
      <c r="X585" s="79"/>
      <c r="Y585" s="80"/>
      <c r="Z585" s="80"/>
      <c r="AA585" s="80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80"/>
      <c r="AM585" s="80"/>
      <c r="AN585" s="79"/>
      <c r="AO585" s="80"/>
      <c r="AP585" s="79"/>
      <c r="AQ585" s="80"/>
      <c r="AR585" s="79"/>
      <c r="AS585" s="80"/>
      <c r="AT585" s="80"/>
      <c r="AU585" s="79"/>
      <c r="AV585" s="80"/>
      <c r="AW585" s="80"/>
      <c r="AX585" s="80"/>
      <c r="AY585" s="80"/>
      <c r="AZ585" s="80"/>
      <c r="BA585" s="80"/>
      <c r="BB585" s="80"/>
      <c r="BC585" s="80"/>
      <c r="BD585" s="80"/>
      <c r="BE585" s="80"/>
      <c r="BF585" s="80"/>
      <c r="BG585" s="80"/>
      <c r="BH585" s="80"/>
      <c r="BI585" s="80"/>
      <c r="BJ585" s="80"/>
      <c r="BK585" s="80"/>
      <c r="BL585" s="79"/>
      <c r="BM585" s="80"/>
      <c r="BN585" s="80"/>
      <c r="BO585" s="80"/>
      <c r="BP585" s="80"/>
      <c r="BQ585" s="80"/>
      <c r="BR585" s="80"/>
      <c r="BS585" s="80"/>
      <c r="BT585" s="80"/>
      <c r="BU585" s="80"/>
      <c r="BV585" s="80"/>
      <c r="BW585" s="80"/>
      <c r="BX585" s="80"/>
      <c r="BY585" s="80"/>
      <c r="BZ585" s="80"/>
      <c r="CA585" s="80"/>
      <c r="CB585" s="80"/>
      <c r="CC585" s="80"/>
      <c r="CD585" s="81">
        <f t="shared" si="43"/>
        <v>0</v>
      </c>
    </row>
    <row r="586" spans="1:82" ht="15" customHeight="1">
      <c r="A586" s="44" t="s">
        <v>147</v>
      </c>
      <c r="B586" s="45">
        <v>40276</v>
      </c>
      <c r="C586" s="46" t="s">
        <v>118</v>
      </c>
      <c r="D586" s="124" t="s">
        <v>445</v>
      </c>
      <c r="E586" s="66">
        <v>-9</v>
      </c>
      <c r="F586" s="80"/>
      <c r="G586" s="79"/>
      <c r="H586" s="79"/>
      <c r="I586" s="79"/>
      <c r="J586" s="79"/>
      <c r="K586" s="80"/>
      <c r="L586" s="80"/>
      <c r="M586" s="80"/>
      <c r="N586" s="80"/>
      <c r="O586" s="80"/>
      <c r="P586" s="80"/>
      <c r="Q586" s="79"/>
      <c r="R586" s="80"/>
      <c r="S586" s="80"/>
      <c r="T586" s="79"/>
      <c r="U586" s="80"/>
      <c r="V586" s="79"/>
      <c r="W586" s="80"/>
      <c r="X586" s="79"/>
      <c r="Y586" s="80"/>
      <c r="Z586" s="80"/>
      <c r="AA586" s="80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80"/>
      <c r="AM586" s="80"/>
      <c r="AN586" s="79"/>
      <c r="AO586" s="80"/>
      <c r="AP586" s="79"/>
      <c r="AQ586" s="80"/>
      <c r="AR586" s="79"/>
      <c r="AS586" s="80"/>
      <c r="AT586" s="80"/>
      <c r="AU586" s="79"/>
      <c r="AV586" s="80"/>
      <c r="AW586" s="80"/>
      <c r="AX586" s="80"/>
      <c r="AY586" s="80"/>
      <c r="AZ586" s="80"/>
      <c r="BA586" s="80"/>
      <c r="BB586" s="80"/>
      <c r="BC586" s="80"/>
      <c r="BD586" s="80"/>
      <c r="BE586" s="80"/>
      <c r="BF586" s="80"/>
      <c r="BG586" s="80"/>
      <c r="BH586" s="80"/>
      <c r="BI586" s="80"/>
      <c r="BJ586" s="80"/>
      <c r="BK586" s="80"/>
      <c r="BL586" s="79"/>
      <c r="BM586" s="80"/>
      <c r="BN586" s="66">
        <v>-9</v>
      </c>
      <c r="BO586" s="80"/>
      <c r="BP586" s="80"/>
      <c r="BQ586" s="80"/>
      <c r="BR586" s="80"/>
      <c r="BS586" s="80"/>
      <c r="BT586" s="80"/>
      <c r="BU586" s="80"/>
      <c r="BV586" s="80"/>
      <c r="BW586" s="80"/>
      <c r="BX586" s="80"/>
      <c r="BY586" s="80"/>
      <c r="BZ586" s="80"/>
      <c r="CA586" s="80"/>
      <c r="CB586" s="80"/>
      <c r="CC586" s="80"/>
      <c r="CD586" s="81">
        <f t="shared" si="43"/>
        <v>0</v>
      </c>
    </row>
    <row r="587" spans="1:82" ht="15" customHeight="1">
      <c r="A587" s="44" t="s">
        <v>147</v>
      </c>
      <c r="B587" s="45">
        <v>40276</v>
      </c>
      <c r="C587" s="46" t="s">
        <v>129</v>
      </c>
      <c r="D587" s="124" t="s">
        <v>445</v>
      </c>
      <c r="E587" s="66">
        <v>-1.44</v>
      </c>
      <c r="F587" s="80"/>
      <c r="G587" s="79"/>
      <c r="H587" s="79"/>
      <c r="I587" s="79"/>
      <c r="J587" s="79"/>
      <c r="K587" s="80"/>
      <c r="L587" s="80"/>
      <c r="M587" s="80"/>
      <c r="N587" s="80"/>
      <c r="O587" s="80"/>
      <c r="P587" s="80"/>
      <c r="Q587" s="79"/>
      <c r="R587" s="80"/>
      <c r="S587" s="80"/>
      <c r="T587" s="79"/>
      <c r="U587" s="80"/>
      <c r="V587" s="79"/>
      <c r="W587" s="80"/>
      <c r="X587" s="79"/>
      <c r="Y587" s="80"/>
      <c r="Z587" s="80"/>
      <c r="AA587" s="80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80"/>
      <c r="AM587" s="80"/>
      <c r="AN587" s="79"/>
      <c r="AO587" s="80"/>
      <c r="AP587" s="79"/>
      <c r="AQ587" s="80"/>
      <c r="AR587" s="79"/>
      <c r="AS587" s="80"/>
      <c r="AT587" s="80"/>
      <c r="AU587" s="79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79"/>
      <c r="BM587" s="80"/>
      <c r="BN587" s="80"/>
      <c r="BO587" s="80"/>
      <c r="BP587" s="66">
        <v>-1.44</v>
      </c>
      <c r="BQ587" s="80"/>
      <c r="BR587" s="80"/>
      <c r="BS587" s="80"/>
      <c r="BT587" s="80"/>
      <c r="BU587" s="80"/>
      <c r="BV587" s="80"/>
      <c r="BW587" s="80"/>
      <c r="BX587" s="80"/>
      <c r="BY587" s="80"/>
      <c r="BZ587" s="80"/>
      <c r="CA587" s="80"/>
      <c r="CB587" s="80"/>
      <c r="CC587" s="80"/>
      <c r="CD587" s="81">
        <f t="shared" si="43"/>
        <v>0</v>
      </c>
    </row>
    <row r="588" spans="1:82" ht="15" customHeight="1">
      <c r="A588" s="44" t="s">
        <v>147</v>
      </c>
      <c r="B588" s="45">
        <v>40276</v>
      </c>
      <c r="C588" s="46" t="s">
        <v>226</v>
      </c>
      <c r="D588" s="124"/>
      <c r="E588" s="66">
        <v>252</v>
      </c>
      <c r="F588" s="80"/>
      <c r="G588" s="79"/>
      <c r="H588" s="79"/>
      <c r="I588" s="79"/>
      <c r="J588" s="79"/>
      <c r="K588" s="80"/>
      <c r="L588" s="66">
        <v>252</v>
      </c>
      <c r="M588" s="80"/>
      <c r="N588" s="80"/>
      <c r="O588" s="80"/>
      <c r="P588" s="80"/>
      <c r="Q588" s="79"/>
      <c r="R588" s="80"/>
      <c r="S588" s="80"/>
      <c r="T588" s="79"/>
      <c r="U588" s="80"/>
      <c r="V588" s="79"/>
      <c r="W588" s="80"/>
      <c r="X588" s="79"/>
      <c r="Y588" s="80"/>
      <c r="Z588" s="80"/>
      <c r="AA588" s="80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80"/>
      <c r="AM588" s="80"/>
      <c r="AN588" s="79"/>
      <c r="AO588" s="80"/>
      <c r="AP588" s="79"/>
      <c r="AQ588" s="80"/>
      <c r="AR588" s="79"/>
      <c r="AS588" s="80"/>
      <c r="AT588" s="80"/>
      <c r="AU588" s="79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79"/>
      <c r="BM588" s="80"/>
      <c r="BN588" s="80"/>
      <c r="BO588" s="80"/>
      <c r="BP588" s="80"/>
      <c r="BQ588" s="80"/>
      <c r="BR588" s="80"/>
      <c r="BS588" s="80"/>
      <c r="BT588" s="80"/>
      <c r="BU588" s="80"/>
      <c r="BV588" s="80"/>
      <c r="BW588" s="80"/>
      <c r="BX588" s="80"/>
      <c r="BY588" s="80"/>
      <c r="BZ588" s="80"/>
      <c r="CA588" s="80"/>
      <c r="CB588" s="80"/>
      <c r="CC588" s="80"/>
      <c r="CD588" s="81">
        <f t="shared" si="43"/>
        <v>0</v>
      </c>
    </row>
    <row r="589" spans="1:82" ht="15" customHeight="1">
      <c r="A589" s="44" t="s">
        <v>147</v>
      </c>
      <c r="B589" s="45">
        <v>40276</v>
      </c>
      <c r="C589" s="46" t="s">
        <v>118</v>
      </c>
      <c r="D589" s="124" t="s">
        <v>445</v>
      </c>
      <c r="E589" s="66">
        <v>-2.8</v>
      </c>
      <c r="F589" s="80"/>
      <c r="G589" s="79"/>
      <c r="H589" s="79"/>
      <c r="I589" s="79"/>
      <c r="J589" s="79"/>
      <c r="K589" s="80"/>
      <c r="L589" s="80"/>
      <c r="M589" s="80"/>
      <c r="N589" s="80"/>
      <c r="O589" s="80"/>
      <c r="P589" s="80"/>
      <c r="Q589" s="79"/>
      <c r="R589" s="80"/>
      <c r="S589" s="80"/>
      <c r="T589" s="79"/>
      <c r="U589" s="80"/>
      <c r="V589" s="79"/>
      <c r="W589" s="80"/>
      <c r="X589" s="79"/>
      <c r="Y589" s="80"/>
      <c r="Z589" s="80"/>
      <c r="AA589" s="80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80"/>
      <c r="AM589" s="80"/>
      <c r="AN589" s="79"/>
      <c r="AO589" s="80"/>
      <c r="AP589" s="79"/>
      <c r="AQ589" s="80"/>
      <c r="AR589" s="79"/>
      <c r="AS589" s="80"/>
      <c r="AT589" s="80"/>
      <c r="AU589" s="79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80"/>
      <c r="BI589" s="80"/>
      <c r="BJ589" s="80"/>
      <c r="BK589" s="80"/>
      <c r="BL589" s="79"/>
      <c r="BM589" s="80"/>
      <c r="BN589" s="66">
        <v>-2.8</v>
      </c>
      <c r="BO589" s="80"/>
      <c r="BP589" s="80"/>
      <c r="BQ589" s="80"/>
      <c r="BR589" s="80"/>
      <c r="BS589" s="80"/>
      <c r="BT589" s="80"/>
      <c r="BU589" s="80"/>
      <c r="BV589" s="80"/>
      <c r="BW589" s="80"/>
      <c r="BX589" s="80"/>
      <c r="BY589" s="80"/>
      <c r="BZ589" s="80"/>
      <c r="CA589" s="80"/>
      <c r="CB589" s="80"/>
      <c r="CC589" s="80"/>
      <c r="CD589" s="81">
        <f t="shared" si="43"/>
        <v>0</v>
      </c>
    </row>
    <row r="590" spans="1:82" ht="15" customHeight="1">
      <c r="A590" s="44" t="s">
        <v>147</v>
      </c>
      <c r="B590" s="45">
        <v>40276</v>
      </c>
      <c r="C590" s="46" t="s">
        <v>129</v>
      </c>
      <c r="D590" s="124" t="s">
        <v>445</v>
      </c>
      <c r="E590" s="66">
        <v>-0.45</v>
      </c>
      <c r="F590" s="80"/>
      <c r="G590" s="79"/>
      <c r="H590" s="79"/>
      <c r="I590" s="79"/>
      <c r="J590" s="79"/>
      <c r="K590" s="80"/>
      <c r="L590" s="80"/>
      <c r="M590" s="80"/>
      <c r="N590" s="80"/>
      <c r="O590" s="80"/>
      <c r="P590" s="80"/>
      <c r="Q590" s="79"/>
      <c r="R590" s="80"/>
      <c r="S590" s="80"/>
      <c r="T590" s="79"/>
      <c r="U590" s="80"/>
      <c r="V590" s="79"/>
      <c r="W590" s="80"/>
      <c r="X590" s="79"/>
      <c r="Y590" s="80"/>
      <c r="Z590" s="80"/>
      <c r="AA590" s="80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80"/>
      <c r="AM590" s="80"/>
      <c r="AN590" s="79"/>
      <c r="AO590" s="80"/>
      <c r="AP590" s="79"/>
      <c r="AQ590" s="80"/>
      <c r="AR590" s="79"/>
      <c r="AS590" s="80"/>
      <c r="AT590" s="80"/>
      <c r="AU590" s="79"/>
      <c r="AV590" s="80"/>
      <c r="AW590" s="80"/>
      <c r="AX590" s="80"/>
      <c r="AY590" s="80"/>
      <c r="AZ590" s="80"/>
      <c r="BA590" s="80"/>
      <c r="BB590" s="80"/>
      <c r="BC590" s="80"/>
      <c r="BD590" s="80"/>
      <c r="BE590" s="80"/>
      <c r="BF590" s="80"/>
      <c r="BG590" s="80"/>
      <c r="BH590" s="80"/>
      <c r="BI590" s="80"/>
      <c r="BJ590" s="80"/>
      <c r="BK590" s="80"/>
      <c r="BL590" s="79"/>
      <c r="BM590" s="80"/>
      <c r="BN590" s="80"/>
      <c r="BO590" s="80"/>
      <c r="BP590" s="66">
        <v>-0.45</v>
      </c>
      <c r="BQ590" s="80"/>
      <c r="BR590" s="80"/>
      <c r="BS590" s="80"/>
      <c r="BT590" s="80"/>
      <c r="BU590" s="80"/>
      <c r="BV590" s="80"/>
      <c r="BW590" s="80"/>
      <c r="BX590" s="80"/>
      <c r="BY590" s="80"/>
      <c r="BZ590" s="80"/>
      <c r="CA590" s="80"/>
      <c r="CB590" s="80"/>
      <c r="CC590" s="80"/>
      <c r="CD590" s="81">
        <f t="shared" si="43"/>
        <v>0</v>
      </c>
    </row>
    <row r="591" spans="1:82" ht="15" customHeight="1">
      <c r="A591" s="44" t="s">
        <v>147</v>
      </c>
      <c r="B591" s="45">
        <v>40276</v>
      </c>
      <c r="C591" s="46" t="s">
        <v>226</v>
      </c>
      <c r="D591" s="124"/>
      <c r="E591" s="66">
        <v>108</v>
      </c>
      <c r="F591" s="80"/>
      <c r="G591" s="79"/>
      <c r="H591" s="79"/>
      <c r="I591" s="79"/>
      <c r="J591" s="79"/>
      <c r="K591" s="80"/>
      <c r="L591" s="66">
        <v>108</v>
      </c>
      <c r="M591" s="80"/>
      <c r="N591" s="80"/>
      <c r="O591" s="80"/>
      <c r="P591" s="80"/>
      <c r="Q591" s="79"/>
      <c r="R591" s="80"/>
      <c r="S591" s="80"/>
      <c r="T591" s="79"/>
      <c r="U591" s="80"/>
      <c r="V591" s="79"/>
      <c r="W591" s="80"/>
      <c r="X591" s="79"/>
      <c r="Y591" s="80"/>
      <c r="Z591" s="80"/>
      <c r="AA591" s="80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80"/>
      <c r="AM591" s="80"/>
      <c r="AN591" s="79"/>
      <c r="AO591" s="80"/>
      <c r="AP591" s="79"/>
      <c r="AQ591" s="80"/>
      <c r="AR591" s="79"/>
      <c r="AS591" s="80"/>
      <c r="AT591" s="80"/>
      <c r="AU591" s="79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79"/>
      <c r="BM591" s="80"/>
      <c r="BN591" s="80"/>
      <c r="BO591" s="80"/>
      <c r="BP591" s="80"/>
      <c r="BQ591" s="80"/>
      <c r="BR591" s="80"/>
      <c r="BS591" s="80"/>
      <c r="BT591" s="80"/>
      <c r="BU591" s="80"/>
      <c r="BV591" s="80"/>
      <c r="BW591" s="80"/>
      <c r="BX591" s="80"/>
      <c r="BY591" s="80"/>
      <c r="BZ591" s="80"/>
      <c r="CA591" s="80"/>
      <c r="CB591" s="80"/>
      <c r="CC591" s="80"/>
      <c r="CD591" s="81">
        <f t="shared" si="43"/>
        <v>0</v>
      </c>
    </row>
    <row r="592" spans="1:82" ht="15" customHeight="1">
      <c r="A592" s="44" t="s">
        <v>147</v>
      </c>
      <c r="B592" s="45">
        <v>40276</v>
      </c>
      <c r="C592" s="46" t="s">
        <v>118</v>
      </c>
      <c r="D592" s="124" t="s">
        <v>445</v>
      </c>
      <c r="E592" s="66">
        <v>-1.2</v>
      </c>
      <c r="F592" s="80"/>
      <c r="G592" s="79"/>
      <c r="H592" s="79"/>
      <c r="I592" s="79"/>
      <c r="J592" s="79"/>
      <c r="K592" s="80"/>
      <c r="L592" s="80"/>
      <c r="M592" s="80"/>
      <c r="N592" s="80"/>
      <c r="O592" s="80"/>
      <c r="P592" s="80"/>
      <c r="Q592" s="79"/>
      <c r="R592" s="80"/>
      <c r="S592" s="80"/>
      <c r="T592" s="79"/>
      <c r="U592" s="80"/>
      <c r="V592" s="79"/>
      <c r="W592" s="80"/>
      <c r="X592" s="79"/>
      <c r="Y592" s="80"/>
      <c r="Z592" s="80"/>
      <c r="AA592" s="80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80"/>
      <c r="AM592" s="80"/>
      <c r="AN592" s="79"/>
      <c r="AO592" s="80"/>
      <c r="AP592" s="79"/>
      <c r="AQ592" s="80"/>
      <c r="AR592" s="79"/>
      <c r="AS592" s="80"/>
      <c r="AT592" s="80"/>
      <c r="AU592" s="79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79"/>
      <c r="BM592" s="80"/>
      <c r="BN592" s="66">
        <v>-1.2</v>
      </c>
      <c r="BO592" s="80"/>
      <c r="BP592" s="80"/>
      <c r="BQ592" s="80"/>
      <c r="BR592" s="80"/>
      <c r="BS592" s="80"/>
      <c r="BT592" s="80"/>
      <c r="BU592" s="80"/>
      <c r="BV592" s="80"/>
      <c r="BW592" s="80"/>
      <c r="BX592" s="80"/>
      <c r="BY592" s="80"/>
      <c r="BZ592" s="80"/>
      <c r="CA592" s="80"/>
      <c r="CB592" s="80"/>
      <c r="CC592" s="80"/>
      <c r="CD592" s="81">
        <f t="shared" si="43"/>
        <v>0</v>
      </c>
    </row>
    <row r="593" spans="1:82" ht="15" customHeight="1">
      <c r="A593" s="44" t="s">
        <v>147</v>
      </c>
      <c r="B593" s="45">
        <v>40276</v>
      </c>
      <c r="C593" s="46" t="s">
        <v>129</v>
      </c>
      <c r="D593" s="124" t="s">
        <v>445</v>
      </c>
      <c r="E593" s="66">
        <v>-0.19</v>
      </c>
      <c r="F593" s="80"/>
      <c r="G593" s="79"/>
      <c r="H593" s="79"/>
      <c r="I593" s="79"/>
      <c r="J593" s="79"/>
      <c r="K593" s="80"/>
      <c r="L593" s="80"/>
      <c r="M593" s="80"/>
      <c r="N593" s="80"/>
      <c r="O593" s="80"/>
      <c r="P593" s="80"/>
      <c r="Q593" s="79"/>
      <c r="R593" s="80"/>
      <c r="S593" s="80"/>
      <c r="T593" s="79"/>
      <c r="U593" s="80"/>
      <c r="V593" s="79"/>
      <c r="W593" s="80"/>
      <c r="X593" s="79"/>
      <c r="Y593" s="80"/>
      <c r="Z593" s="80"/>
      <c r="AA593" s="80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80"/>
      <c r="AM593" s="80"/>
      <c r="AN593" s="79"/>
      <c r="AO593" s="80"/>
      <c r="AP593" s="79"/>
      <c r="AQ593" s="80"/>
      <c r="AR593" s="79"/>
      <c r="AS593" s="80"/>
      <c r="AT593" s="80"/>
      <c r="AU593" s="79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79"/>
      <c r="BM593" s="80"/>
      <c r="BN593" s="80"/>
      <c r="BO593" s="80"/>
      <c r="BP593" s="66">
        <v>-0.19</v>
      </c>
      <c r="BQ593" s="80"/>
      <c r="BR593" s="80"/>
      <c r="BS593" s="80"/>
      <c r="BT593" s="80"/>
      <c r="BU593" s="80"/>
      <c r="BV593" s="80"/>
      <c r="BW593" s="80"/>
      <c r="BX593" s="80"/>
      <c r="BY593" s="80"/>
      <c r="BZ593" s="80"/>
      <c r="CA593" s="80"/>
      <c r="CB593" s="80"/>
      <c r="CC593" s="80"/>
      <c r="CD593" s="81">
        <f t="shared" si="43"/>
        <v>0</v>
      </c>
    </row>
    <row r="594" spans="1:82" ht="15" customHeight="1">
      <c r="A594" s="44" t="s">
        <v>147</v>
      </c>
      <c r="B594" s="45">
        <v>40276</v>
      </c>
      <c r="C594" s="46" t="s">
        <v>226</v>
      </c>
      <c r="D594" s="124"/>
      <c r="E594" s="66">
        <v>126</v>
      </c>
      <c r="F594" s="80"/>
      <c r="G594" s="79"/>
      <c r="H594" s="79"/>
      <c r="I594" s="79"/>
      <c r="J594" s="79"/>
      <c r="K594" s="80"/>
      <c r="L594" s="66">
        <v>126</v>
      </c>
      <c r="M594" s="80"/>
      <c r="N594" s="80"/>
      <c r="O594" s="80"/>
      <c r="P594" s="80"/>
      <c r="Q594" s="79"/>
      <c r="R594" s="80"/>
      <c r="S594" s="80"/>
      <c r="T594" s="79"/>
      <c r="U594" s="80"/>
      <c r="V594" s="79"/>
      <c r="W594" s="80"/>
      <c r="X594" s="79"/>
      <c r="Y594" s="80"/>
      <c r="Z594" s="80"/>
      <c r="AA594" s="80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80"/>
      <c r="AM594" s="80"/>
      <c r="AN594" s="79"/>
      <c r="AO594" s="80"/>
      <c r="AP594" s="79"/>
      <c r="AQ594" s="80"/>
      <c r="AR594" s="79"/>
      <c r="AS594" s="80"/>
      <c r="AT594" s="80"/>
      <c r="AU594" s="79"/>
      <c r="AV594" s="80"/>
      <c r="AW594" s="80"/>
      <c r="AX594" s="80"/>
      <c r="AY594" s="80"/>
      <c r="AZ594" s="80"/>
      <c r="BA594" s="80"/>
      <c r="BB594" s="80"/>
      <c r="BC594" s="80"/>
      <c r="BD594" s="80"/>
      <c r="BE594" s="80"/>
      <c r="BF594" s="80"/>
      <c r="BG594" s="80"/>
      <c r="BH594" s="80"/>
      <c r="BI594" s="80"/>
      <c r="BJ594" s="80"/>
      <c r="BK594" s="80"/>
      <c r="BL594" s="79"/>
      <c r="BM594" s="80"/>
      <c r="BN594" s="80"/>
      <c r="BO594" s="80"/>
      <c r="BP594" s="80"/>
      <c r="BQ594" s="80"/>
      <c r="BR594" s="80"/>
      <c r="BS594" s="80"/>
      <c r="BT594" s="80"/>
      <c r="BU594" s="80"/>
      <c r="BV594" s="80"/>
      <c r="BW594" s="80"/>
      <c r="BX594" s="80"/>
      <c r="BY594" s="80"/>
      <c r="BZ594" s="80"/>
      <c r="CA594" s="80"/>
      <c r="CB594" s="80"/>
      <c r="CC594" s="80"/>
      <c r="CD594" s="81">
        <f t="shared" si="43"/>
        <v>0</v>
      </c>
    </row>
    <row r="595" spans="1:82" ht="15" customHeight="1">
      <c r="A595" s="44" t="s">
        <v>147</v>
      </c>
      <c r="B595" s="45">
        <v>40276</v>
      </c>
      <c r="C595" s="46" t="s">
        <v>118</v>
      </c>
      <c r="D595" s="124" t="s">
        <v>445</v>
      </c>
      <c r="E595" s="66">
        <v>-1.4</v>
      </c>
      <c r="F595" s="80"/>
      <c r="G595" s="79"/>
      <c r="H595" s="79"/>
      <c r="I595" s="79"/>
      <c r="J595" s="79"/>
      <c r="K595" s="80"/>
      <c r="L595" s="80"/>
      <c r="M595" s="80"/>
      <c r="N595" s="80"/>
      <c r="O595" s="80"/>
      <c r="P595" s="80"/>
      <c r="Q595" s="79"/>
      <c r="R595" s="80"/>
      <c r="S595" s="80"/>
      <c r="T595" s="79"/>
      <c r="U595" s="80"/>
      <c r="V595" s="79"/>
      <c r="W595" s="80"/>
      <c r="X595" s="79"/>
      <c r="Y595" s="80"/>
      <c r="Z595" s="80"/>
      <c r="AA595" s="80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80"/>
      <c r="AM595" s="80"/>
      <c r="AN595" s="79"/>
      <c r="AO595" s="80"/>
      <c r="AP595" s="79"/>
      <c r="AQ595" s="80"/>
      <c r="AR595" s="79"/>
      <c r="AS595" s="80"/>
      <c r="AT595" s="80"/>
      <c r="AU595" s="79"/>
      <c r="AV595" s="80"/>
      <c r="AW595" s="80"/>
      <c r="AX595" s="80"/>
      <c r="AY595" s="80"/>
      <c r="AZ595" s="80"/>
      <c r="BA595" s="80"/>
      <c r="BB595" s="80"/>
      <c r="BC595" s="80"/>
      <c r="BD595" s="80"/>
      <c r="BE595" s="80"/>
      <c r="BF595" s="80"/>
      <c r="BG595" s="80"/>
      <c r="BH595" s="80"/>
      <c r="BI595" s="80"/>
      <c r="BJ595" s="80"/>
      <c r="BK595" s="80"/>
      <c r="BL595" s="79"/>
      <c r="BM595" s="80"/>
      <c r="BN595" s="66">
        <v>-1.4</v>
      </c>
      <c r="BO595" s="80"/>
      <c r="BP595" s="80"/>
      <c r="BQ595" s="80"/>
      <c r="BR595" s="80"/>
      <c r="BS595" s="80"/>
      <c r="BT595" s="80"/>
      <c r="BU595" s="80"/>
      <c r="BV595" s="80"/>
      <c r="BW595" s="80"/>
      <c r="BX595" s="80"/>
      <c r="BY595" s="80"/>
      <c r="BZ595" s="80"/>
      <c r="CA595" s="80"/>
      <c r="CB595" s="80"/>
      <c r="CC595" s="80"/>
      <c r="CD595" s="81">
        <f t="shared" si="43"/>
        <v>0</v>
      </c>
    </row>
    <row r="596" spans="1:82" ht="15" customHeight="1">
      <c r="A596" s="44" t="s">
        <v>147</v>
      </c>
      <c r="B596" s="45">
        <v>40276</v>
      </c>
      <c r="C596" s="46" t="s">
        <v>129</v>
      </c>
      <c r="D596" s="124" t="s">
        <v>445</v>
      </c>
      <c r="E596" s="66">
        <v>-0.22</v>
      </c>
      <c r="F596" s="80"/>
      <c r="G596" s="79"/>
      <c r="H596" s="79"/>
      <c r="I596" s="79"/>
      <c r="J596" s="79"/>
      <c r="K596" s="80"/>
      <c r="L596" s="80"/>
      <c r="M596" s="80"/>
      <c r="N596" s="80"/>
      <c r="O596" s="80"/>
      <c r="P596" s="80"/>
      <c r="Q596" s="79"/>
      <c r="R596" s="80"/>
      <c r="S596" s="80"/>
      <c r="T596" s="79"/>
      <c r="U596" s="80"/>
      <c r="V596" s="79"/>
      <c r="W596" s="80"/>
      <c r="X596" s="79"/>
      <c r="Y596" s="80"/>
      <c r="Z596" s="80"/>
      <c r="AA596" s="80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80"/>
      <c r="AM596" s="80"/>
      <c r="AN596" s="79"/>
      <c r="AO596" s="80"/>
      <c r="AP596" s="79"/>
      <c r="AQ596" s="80"/>
      <c r="AR596" s="79"/>
      <c r="AS596" s="80"/>
      <c r="AT596" s="80"/>
      <c r="AU596" s="79"/>
      <c r="AV596" s="80"/>
      <c r="AW596" s="80"/>
      <c r="AX596" s="80"/>
      <c r="AY596" s="80"/>
      <c r="AZ596" s="80"/>
      <c r="BA596" s="80"/>
      <c r="BB596" s="80"/>
      <c r="BC596" s="80"/>
      <c r="BD596" s="80"/>
      <c r="BE596" s="80"/>
      <c r="BF596" s="80"/>
      <c r="BG596" s="80"/>
      <c r="BH596" s="80"/>
      <c r="BI596" s="80"/>
      <c r="BJ596" s="80"/>
      <c r="BK596" s="80"/>
      <c r="BL596" s="79"/>
      <c r="BM596" s="80"/>
      <c r="BN596" s="80"/>
      <c r="BO596" s="80"/>
      <c r="BP596" s="66">
        <v>-0.22</v>
      </c>
      <c r="BQ596" s="80"/>
      <c r="BR596" s="80"/>
      <c r="BS596" s="80"/>
      <c r="BT596" s="80"/>
      <c r="BU596" s="80"/>
      <c r="BV596" s="80"/>
      <c r="BW596" s="80"/>
      <c r="BX596" s="80"/>
      <c r="BY596" s="80"/>
      <c r="BZ596" s="80"/>
      <c r="CA596" s="80"/>
      <c r="CB596" s="80"/>
      <c r="CC596" s="80"/>
      <c r="CD596" s="81">
        <f t="shared" si="43"/>
        <v>0</v>
      </c>
    </row>
    <row r="597" spans="1:82" ht="15" customHeight="1">
      <c r="A597" s="44" t="s">
        <v>147</v>
      </c>
      <c r="B597" s="45">
        <v>40276</v>
      </c>
      <c r="C597" s="46" t="s">
        <v>226</v>
      </c>
      <c r="D597" s="124"/>
      <c r="E597" s="66">
        <v>198</v>
      </c>
      <c r="F597" s="80"/>
      <c r="G597" s="79"/>
      <c r="H597" s="79"/>
      <c r="I597" s="79"/>
      <c r="J597" s="79"/>
      <c r="K597" s="80"/>
      <c r="L597" s="66">
        <v>198</v>
      </c>
      <c r="M597" s="80"/>
      <c r="N597" s="80"/>
      <c r="O597" s="80"/>
      <c r="P597" s="80"/>
      <c r="Q597" s="79"/>
      <c r="R597" s="80"/>
      <c r="S597" s="80"/>
      <c r="T597" s="79"/>
      <c r="U597" s="80"/>
      <c r="V597" s="79"/>
      <c r="W597" s="80"/>
      <c r="X597" s="79"/>
      <c r="Y597" s="80"/>
      <c r="Z597" s="80"/>
      <c r="AA597" s="80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80"/>
      <c r="AM597" s="80"/>
      <c r="AN597" s="79"/>
      <c r="AO597" s="80"/>
      <c r="AP597" s="79"/>
      <c r="AQ597" s="80"/>
      <c r="AR597" s="79"/>
      <c r="AS597" s="80"/>
      <c r="AT597" s="80"/>
      <c r="AU597" s="79"/>
      <c r="AV597" s="80"/>
      <c r="AW597" s="80"/>
      <c r="AX597" s="80"/>
      <c r="AY597" s="80"/>
      <c r="AZ597" s="80"/>
      <c r="BA597" s="80"/>
      <c r="BB597" s="80"/>
      <c r="BC597" s="80"/>
      <c r="BD597" s="80"/>
      <c r="BE597" s="80"/>
      <c r="BF597" s="80"/>
      <c r="BG597" s="80"/>
      <c r="BH597" s="80"/>
      <c r="BI597" s="80"/>
      <c r="BJ597" s="80"/>
      <c r="BK597" s="80"/>
      <c r="BL597" s="79"/>
      <c r="BM597" s="80"/>
      <c r="BN597" s="80"/>
      <c r="BO597" s="80"/>
      <c r="BP597" s="80"/>
      <c r="BQ597" s="80"/>
      <c r="BR597" s="80"/>
      <c r="BS597" s="80"/>
      <c r="BT597" s="80"/>
      <c r="BU597" s="80"/>
      <c r="BV597" s="80"/>
      <c r="BW597" s="80"/>
      <c r="BX597" s="80"/>
      <c r="BY597" s="80"/>
      <c r="BZ597" s="80"/>
      <c r="CA597" s="80"/>
      <c r="CB597" s="80"/>
      <c r="CC597" s="80"/>
      <c r="CD597" s="81">
        <f t="shared" si="43"/>
        <v>0</v>
      </c>
    </row>
    <row r="598" spans="1:82" ht="15" customHeight="1">
      <c r="A598" s="44" t="s">
        <v>147</v>
      </c>
      <c r="B598" s="45">
        <v>40276</v>
      </c>
      <c r="C598" s="46" t="s">
        <v>118</v>
      </c>
      <c r="D598" s="124" t="s">
        <v>445</v>
      </c>
      <c r="E598" s="66">
        <v>-2.2000000000000002</v>
      </c>
      <c r="F598" s="80"/>
      <c r="G598" s="79"/>
      <c r="H598" s="79"/>
      <c r="I598" s="79"/>
      <c r="J598" s="79"/>
      <c r="K598" s="80"/>
      <c r="L598" s="80"/>
      <c r="M598" s="80"/>
      <c r="N598" s="80"/>
      <c r="O598" s="80"/>
      <c r="P598" s="80"/>
      <c r="Q598" s="79"/>
      <c r="R598" s="80"/>
      <c r="S598" s="80"/>
      <c r="T598" s="79"/>
      <c r="U598" s="80"/>
      <c r="V598" s="79"/>
      <c r="W598" s="80"/>
      <c r="X598" s="79"/>
      <c r="Y598" s="80"/>
      <c r="Z598" s="80"/>
      <c r="AA598" s="80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80"/>
      <c r="AM598" s="80"/>
      <c r="AN598" s="79"/>
      <c r="AO598" s="80"/>
      <c r="AP598" s="79"/>
      <c r="AQ598" s="80"/>
      <c r="AR598" s="79"/>
      <c r="AS598" s="80"/>
      <c r="AT598" s="80"/>
      <c r="AU598" s="79"/>
      <c r="AV598" s="80"/>
      <c r="AW598" s="80"/>
      <c r="AX598" s="80"/>
      <c r="AY598" s="80"/>
      <c r="AZ598" s="80"/>
      <c r="BA598" s="80"/>
      <c r="BB598" s="80"/>
      <c r="BC598" s="80"/>
      <c r="BD598" s="80"/>
      <c r="BE598" s="80"/>
      <c r="BF598" s="80"/>
      <c r="BG598" s="80"/>
      <c r="BH598" s="80"/>
      <c r="BI598" s="80"/>
      <c r="BJ598" s="80"/>
      <c r="BK598" s="80"/>
      <c r="BL598" s="79"/>
      <c r="BM598" s="80"/>
      <c r="BN598" s="66">
        <v>-2.2000000000000002</v>
      </c>
      <c r="BO598" s="80"/>
      <c r="BP598" s="80"/>
      <c r="BQ598" s="80"/>
      <c r="BR598" s="80"/>
      <c r="BS598" s="80"/>
      <c r="BT598" s="80"/>
      <c r="BU598" s="80"/>
      <c r="BV598" s="80"/>
      <c r="BW598" s="80"/>
      <c r="BX598" s="80"/>
      <c r="BY598" s="80"/>
      <c r="BZ598" s="80"/>
      <c r="CA598" s="80"/>
      <c r="CB598" s="80"/>
      <c r="CC598" s="80"/>
      <c r="CD598" s="81">
        <f t="shared" si="43"/>
        <v>0</v>
      </c>
    </row>
    <row r="599" spans="1:82" ht="15" customHeight="1">
      <c r="A599" s="44" t="s">
        <v>147</v>
      </c>
      <c r="B599" s="45">
        <v>40276</v>
      </c>
      <c r="C599" s="46" t="s">
        <v>129</v>
      </c>
      <c r="D599" s="124" t="s">
        <v>445</v>
      </c>
      <c r="E599" s="66">
        <v>-0.35</v>
      </c>
      <c r="F599" s="80"/>
      <c r="G599" s="79"/>
      <c r="H599" s="79"/>
      <c r="I599" s="79"/>
      <c r="J599" s="79"/>
      <c r="K599" s="80"/>
      <c r="L599" s="80"/>
      <c r="M599" s="80"/>
      <c r="N599" s="80"/>
      <c r="O599" s="80"/>
      <c r="P599" s="80"/>
      <c r="Q599" s="79"/>
      <c r="R599" s="80"/>
      <c r="S599" s="80"/>
      <c r="T599" s="79"/>
      <c r="U599" s="80"/>
      <c r="V599" s="79"/>
      <c r="W599" s="80"/>
      <c r="X599" s="79"/>
      <c r="Y599" s="80"/>
      <c r="Z599" s="80"/>
      <c r="AA599" s="80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80"/>
      <c r="AM599" s="80"/>
      <c r="AN599" s="79"/>
      <c r="AO599" s="80"/>
      <c r="AP599" s="79"/>
      <c r="AQ599" s="80"/>
      <c r="AR599" s="79"/>
      <c r="AS599" s="80"/>
      <c r="AT599" s="80"/>
      <c r="AU599" s="79"/>
      <c r="AV599" s="80"/>
      <c r="AW599" s="80"/>
      <c r="AX599" s="80"/>
      <c r="AY599" s="80"/>
      <c r="AZ599" s="80"/>
      <c r="BA599" s="80"/>
      <c r="BB599" s="80"/>
      <c r="BC599" s="80"/>
      <c r="BD599" s="80"/>
      <c r="BE599" s="80"/>
      <c r="BF599" s="80"/>
      <c r="BG599" s="80"/>
      <c r="BH599" s="80"/>
      <c r="BI599" s="80"/>
      <c r="BJ599" s="80"/>
      <c r="BK599" s="80"/>
      <c r="BL599" s="79"/>
      <c r="BM599" s="80"/>
      <c r="BN599" s="80"/>
      <c r="BO599" s="80"/>
      <c r="BP599" s="66">
        <v>-0.35</v>
      </c>
      <c r="BQ599" s="80"/>
      <c r="BR599" s="80"/>
      <c r="BS599" s="80"/>
      <c r="BT599" s="80"/>
      <c r="BU599" s="80"/>
      <c r="BV599" s="80"/>
      <c r="BW599" s="80"/>
      <c r="BX599" s="80"/>
      <c r="BY599" s="80"/>
      <c r="BZ599" s="80"/>
      <c r="CA599" s="80"/>
      <c r="CB599" s="80"/>
      <c r="CC599" s="80"/>
      <c r="CD599" s="81">
        <f t="shared" si="43"/>
        <v>0</v>
      </c>
    </row>
    <row r="600" spans="1:82" ht="15" customHeight="1">
      <c r="A600" s="44" t="s">
        <v>147</v>
      </c>
      <c r="B600" s="45">
        <v>40276</v>
      </c>
      <c r="C600" s="46" t="s">
        <v>226</v>
      </c>
      <c r="D600" s="124"/>
      <c r="E600" s="66">
        <v>162</v>
      </c>
      <c r="F600" s="80"/>
      <c r="G600" s="79"/>
      <c r="H600" s="79"/>
      <c r="I600" s="79"/>
      <c r="J600" s="79"/>
      <c r="K600" s="80"/>
      <c r="L600" s="66">
        <v>162</v>
      </c>
      <c r="M600" s="80"/>
      <c r="N600" s="80"/>
      <c r="O600" s="80"/>
      <c r="P600" s="80"/>
      <c r="Q600" s="79"/>
      <c r="R600" s="80"/>
      <c r="S600" s="80"/>
      <c r="T600" s="79"/>
      <c r="U600" s="80"/>
      <c r="V600" s="79"/>
      <c r="W600" s="80"/>
      <c r="X600" s="79"/>
      <c r="Y600" s="80"/>
      <c r="Z600" s="80"/>
      <c r="AA600" s="80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80"/>
      <c r="AM600" s="80"/>
      <c r="AN600" s="79"/>
      <c r="AO600" s="80"/>
      <c r="AP600" s="79"/>
      <c r="AQ600" s="80"/>
      <c r="AR600" s="79"/>
      <c r="AS600" s="80"/>
      <c r="AT600" s="80"/>
      <c r="AU600" s="79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79"/>
      <c r="BM600" s="80"/>
      <c r="BN600" s="80"/>
      <c r="BO600" s="80"/>
      <c r="BP600" s="80"/>
      <c r="BQ600" s="80"/>
      <c r="BR600" s="80"/>
      <c r="BS600" s="80"/>
      <c r="BT600" s="80"/>
      <c r="BU600" s="80"/>
      <c r="BV600" s="80"/>
      <c r="BW600" s="80"/>
      <c r="BX600" s="80"/>
      <c r="BY600" s="80"/>
      <c r="BZ600" s="80"/>
      <c r="CA600" s="80"/>
      <c r="CB600" s="80"/>
      <c r="CC600" s="80"/>
      <c r="CD600" s="81">
        <f t="shared" si="43"/>
        <v>0</v>
      </c>
    </row>
    <row r="601" spans="1:82" ht="15" customHeight="1">
      <c r="A601" s="44" t="s">
        <v>147</v>
      </c>
      <c r="B601" s="45">
        <v>40276</v>
      </c>
      <c r="C601" s="46" t="s">
        <v>118</v>
      </c>
      <c r="D601" s="124" t="s">
        <v>445</v>
      </c>
      <c r="E601" s="66">
        <v>-1.8</v>
      </c>
      <c r="F601" s="80"/>
      <c r="G601" s="79"/>
      <c r="H601" s="79"/>
      <c r="I601" s="79"/>
      <c r="J601" s="79"/>
      <c r="K601" s="80"/>
      <c r="L601" s="80"/>
      <c r="M601" s="80"/>
      <c r="N601" s="80"/>
      <c r="O601" s="80"/>
      <c r="P601" s="80"/>
      <c r="Q601" s="79"/>
      <c r="R601" s="80"/>
      <c r="S601" s="80"/>
      <c r="T601" s="79"/>
      <c r="U601" s="80"/>
      <c r="V601" s="79"/>
      <c r="W601" s="80"/>
      <c r="X601" s="79"/>
      <c r="Y601" s="80"/>
      <c r="Z601" s="80"/>
      <c r="AA601" s="80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80"/>
      <c r="AM601" s="80"/>
      <c r="AN601" s="79"/>
      <c r="AO601" s="80"/>
      <c r="AP601" s="79"/>
      <c r="AQ601" s="80"/>
      <c r="AR601" s="79"/>
      <c r="AS601" s="80"/>
      <c r="AT601" s="80"/>
      <c r="AU601" s="79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79"/>
      <c r="BM601" s="80"/>
      <c r="BN601" s="66">
        <v>-1.8</v>
      </c>
      <c r="BO601" s="80"/>
      <c r="BP601" s="80"/>
      <c r="BQ601" s="80"/>
      <c r="BR601" s="80"/>
      <c r="BS601" s="80"/>
      <c r="BT601" s="80"/>
      <c r="BU601" s="80"/>
      <c r="BV601" s="80"/>
      <c r="BW601" s="80"/>
      <c r="BX601" s="80"/>
      <c r="BY601" s="80"/>
      <c r="BZ601" s="80"/>
      <c r="CA601" s="80"/>
      <c r="CB601" s="80"/>
      <c r="CC601" s="80"/>
      <c r="CD601" s="81">
        <f t="shared" si="43"/>
        <v>0</v>
      </c>
    </row>
    <row r="602" spans="1:82" ht="15" customHeight="1">
      <c r="A602" s="44" t="s">
        <v>147</v>
      </c>
      <c r="B602" s="45">
        <v>40276</v>
      </c>
      <c r="C602" s="46" t="s">
        <v>129</v>
      </c>
      <c r="D602" s="124" t="s">
        <v>445</v>
      </c>
      <c r="E602" s="66">
        <v>-0.28999999999999998</v>
      </c>
      <c r="F602" s="80"/>
      <c r="G602" s="79"/>
      <c r="H602" s="79"/>
      <c r="I602" s="79"/>
      <c r="J602" s="79"/>
      <c r="K602" s="80"/>
      <c r="L602" s="80"/>
      <c r="M602" s="80"/>
      <c r="N602" s="80"/>
      <c r="O602" s="80"/>
      <c r="P602" s="80"/>
      <c r="Q602" s="79"/>
      <c r="R602" s="80"/>
      <c r="S602" s="80"/>
      <c r="T602" s="79"/>
      <c r="U602" s="80"/>
      <c r="V602" s="79"/>
      <c r="W602" s="80"/>
      <c r="X602" s="79"/>
      <c r="Y602" s="80"/>
      <c r="Z602" s="80"/>
      <c r="AA602" s="80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80"/>
      <c r="AM602" s="80"/>
      <c r="AN602" s="79"/>
      <c r="AO602" s="80"/>
      <c r="AP602" s="79"/>
      <c r="AQ602" s="80"/>
      <c r="AR602" s="79"/>
      <c r="AS602" s="80"/>
      <c r="AT602" s="80"/>
      <c r="AU602" s="79"/>
      <c r="AV602" s="80"/>
      <c r="AW602" s="80"/>
      <c r="AX602" s="80"/>
      <c r="AY602" s="80"/>
      <c r="AZ602" s="80"/>
      <c r="BA602" s="80"/>
      <c r="BB602" s="80"/>
      <c r="BC602" s="80"/>
      <c r="BD602" s="80"/>
      <c r="BE602" s="80"/>
      <c r="BF602" s="80"/>
      <c r="BG602" s="80"/>
      <c r="BH602" s="80"/>
      <c r="BI602" s="80"/>
      <c r="BJ602" s="80"/>
      <c r="BK602" s="80"/>
      <c r="BL602" s="79"/>
      <c r="BM602" s="80"/>
      <c r="BN602" s="80"/>
      <c r="BO602" s="80"/>
      <c r="BP602" s="66">
        <v>-0.28999999999999998</v>
      </c>
      <c r="BQ602" s="80"/>
      <c r="BR602" s="80"/>
      <c r="BS602" s="80"/>
      <c r="BT602" s="80"/>
      <c r="BU602" s="80"/>
      <c r="BV602" s="80"/>
      <c r="BW602" s="80"/>
      <c r="BX602" s="80"/>
      <c r="BY602" s="80"/>
      <c r="BZ602" s="80"/>
      <c r="CA602" s="80"/>
      <c r="CB602" s="80"/>
      <c r="CC602" s="80"/>
      <c r="CD602" s="81">
        <f t="shared" si="43"/>
        <v>0</v>
      </c>
    </row>
    <row r="603" spans="1:82" ht="15" customHeight="1">
      <c r="A603" s="44" t="s">
        <v>147</v>
      </c>
      <c r="B603" s="45">
        <v>40276</v>
      </c>
      <c r="C603" s="46" t="s">
        <v>226</v>
      </c>
      <c r="D603" s="124"/>
      <c r="E603" s="66">
        <v>306</v>
      </c>
      <c r="F603" s="80"/>
      <c r="G603" s="79"/>
      <c r="H603" s="79"/>
      <c r="I603" s="79"/>
      <c r="J603" s="79"/>
      <c r="K603" s="80"/>
      <c r="L603" s="66">
        <v>306</v>
      </c>
      <c r="M603" s="80"/>
      <c r="N603" s="80"/>
      <c r="O603" s="80"/>
      <c r="P603" s="80"/>
      <c r="Q603" s="79"/>
      <c r="R603" s="80"/>
      <c r="S603" s="80"/>
      <c r="T603" s="79"/>
      <c r="U603" s="80"/>
      <c r="V603" s="79"/>
      <c r="W603" s="80"/>
      <c r="X603" s="79"/>
      <c r="Y603" s="80"/>
      <c r="Z603" s="80"/>
      <c r="AA603" s="80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80"/>
      <c r="AM603" s="80"/>
      <c r="AN603" s="79"/>
      <c r="AO603" s="80"/>
      <c r="AP603" s="79"/>
      <c r="AQ603" s="80"/>
      <c r="AR603" s="79"/>
      <c r="AS603" s="80"/>
      <c r="AT603" s="80"/>
      <c r="AU603" s="79"/>
      <c r="AV603" s="80"/>
      <c r="AW603" s="80"/>
      <c r="AX603" s="80"/>
      <c r="AY603" s="80"/>
      <c r="AZ603" s="80"/>
      <c r="BA603" s="80"/>
      <c r="BB603" s="80"/>
      <c r="BC603" s="80"/>
      <c r="BD603" s="80"/>
      <c r="BE603" s="80"/>
      <c r="BF603" s="80"/>
      <c r="BG603" s="80"/>
      <c r="BH603" s="80"/>
      <c r="BI603" s="80"/>
      <c r="BJ603" s="80"/>
      <c r="BK603" s="80"/>
      <c r="BL603" s="79"/>
      <c r="BM603" s="80"/>
      <c r="BN603" s="80"/>
      <c r="BO603" s="80"/>
      <c r="BP603" s="80"/>
      <c r="BQ603" s="80"/>
      <c r="BR603" s="80"/>
      <c r="BS603" s="80"/>
      <c r="BT603" s="80"/>
      <c r="BU603" s="80"/>
      <c r="BV603" s="80"/>
      <c r="BW603" s="80"/>
      <c r="BX603" s="80"/>
      <c r="BY603" s="80"/>
      <c r="BZ603" s="80"/>
      <c r="CA603" s="80"/>
      <c r="CB603" s="80"/>
      <c r="CC603" s="80"/>
      <c r="CD603" s="81">
        <f t="shared" si="43"/>
        <v>0</v>
      </c>
    </row>
    <row r="604" spans="1:82" ht="15" customHeight="1">
      <c r="A604" s="44" t="s">
        <v>147</v>
      </c>
      <c r="B604" s="45">
        <v>40276</v>
      </c>
      <c r="C604" s="46" t="s">
        <v>118</v>
      </c>
      <c r="D604" s="124" t="s">
        <v>445</v>
      </c>
      <c r="E604" s="66">
        <v>-3.4</v>
      </c>
      <c r="F604" s="80"/>
      <c r="G604" s="79"/>
      <c r="H604" s="79"/>
      <c r="I604" s="79"/>
      <c r="J604" s="79"/>
      <c r="K604" s="80"/>
      <c r="L604" s="80"/>
      <c r="M604" s="80"/>
      <c r="N604" s="80"/>
      <c r="O604" s="80"/>
      <c r="P604" s="80"/>
      <c r="Q604" s="79"/>
      <c r="R604" s="80"/>
      <c r="S604" s="80"/>
      <c r="T604" s="79"/>
      <c r="U604" s="80"/>
      <c r="V604" s="79"/>
      <c r="W604" s="80"/>
      <c r="X604" s="79"/>
      <c r="Y604" s="80"/>
      <c r="Z604" s="80"/>
      <c r="AA604" s="80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80"/>
      <c r="AM604" s="80"/>
      <c r="AN604" s="79"/>
      <c r="AO604" s="80"/>
      <c r="AP604" s="79"/>
      <c r="AQ604" s="80"/>
      <c r="AR604" s="79"/>
      <c r="AS604" s="80"/>
      <c r="AT604" s="80"/>
      <c r="AU604" s="79"/>
      <c r="AV604" s="80"/>
      <c r="AW604" s="80"/>
      <c r="AX604" s="80"/>
      <c r="AY604" s="80"/>
      <c r="AZ604" s="80"/>
      <c r="BA604" s="80"/>
      <c r="BB604" s="80"/>
      <c r="BC604" s="80"/>
      <c r="BD604" s="80"/>
      <c r="BE604" s="80"/>
      <c r="BF604" s="80"/>
      <c r="BG604" s="80"/>
      <c r="BH604" s="80"/>
      <c r="BI604" s="80"/>
      <c r="BJ604" s="80"/>
      <c r="BK604" s="80"/>
      <c r="BL604" s="79"/>
      <c r="BM604" s="80"/>
      <c r="BN604" s="66">
        <v>-3.4</v>
      </c>
      <c r="BO604" s="80"/>
      <c r="BP604" s="80"/>
      <c r="BQ604" s="80"/>
      <c r="BR604" s="80"/>
      <c r="BS604" s="80"/>
      <c r="BT604" s="80"/>
      <c r="BU604" s="80"/>
      <c r="BV604" s="80"/>
      <c r="BW604" s="80"/>
      <c r="BX604" s="80"/>
      <c r="BY604" s="80"/>
      <c r="BZ604" s="80"/>
      <c r="CA604" s="80"/>
      <c r="CB604" s="80"/>
      <c r="CC604" s="80"/>
      <c r="CD604" s="81">
        <f t="shared" si="43"/>
        <v>0</v>
      </c>
    </row>
    <row r="605" spans="1:82" ht="15" customHeight="1">
      <c r="A605" s="44" t="s">
        <v>147</v>
      </c>
      <c r="B605" s="45">
        <v>40276</v>
      </c>
      <c r="C605" s="46" t="s">
        <v>129</v>
      </c>
      <c r="D605" s="124" t="s">
        <v>445</v>
      </c>
      <c r="E605" s="66">
        <v>-0.54</v>
      </c>
      <c r="F605" s="80"/>
      <c r="G605" s="79"/>
      <c r="H605" s="79"/>
      <c r="I605" s="79"/>
      <c r="J605" s="79"/>
      <c r="K605" s="80"/>
      <c r="L605" s="80"/>
      <c r="M605" s="80"/>
      <c r="N605" s="80"/>
      <c r="O605" s="80"/>
      <c r="P605" s="80"/>
      <c r="Q605" s="79"/>
      <c r="R605" s="80"/>
      <c r="S605" s="80"/>
      <c r="T605" s="79"/>
      <c r="U605" s="80"/>
      <c r="V605" s="79"/>
      <c r="W605" s="80"/>
      <c r="X605" s="79"/>
      <c r="Y605" s="80"/>
      <c r="Z605" s="80"/>
      <c r="AA605" s="80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80"/>
      <c r="AM605" s="80"/>
      <c r="AN605" s="79"/>
      <c r="AO605" s="80"/>
      <c r="AP605" s="79"/>
      <c r="AQ605" s="80"/>
      <c r="AR605" s="79"/>
      <c r="AS605" s="80"/>
      <c r="AT605" s="80"/>
      <c r="AU605" s="79"/>
      <c r="AV605" s="80"/>
      <c r="AW605" s="80"/>
      <c r="AX605" s="80"/>
      <c r="AY605" s="80"/>
      <c r="AZ605" s="80"/>
      <c r="BA605" s="80"/>
      <c r="BB605" s="80"/>
      <c r="BC605" s="80"/>
      <c r="BD605" s="80"/>
      <c r="BE605" s="80"/>
      <c r="BF605" s="80"/>
      <c r="BG605" s="80"/>
      <c r="BH605" s="80"/>
      <c r="BI605" s="80"/>
      <c r="BJ605" s="80"/>
      <c r="BK605" s="80"/>
      <c r="BL605" s="79"/>
      <c r="BM605" s="80"/>
      <c r="BN605" s="80"/>
      <c r="BO605" s="80"/>
      <c r="BP605" s="66">
        <v>-0.54</v>
      </c>
      <c r="BQ605" s="80"/>
      <c r="BR605" s="80"/>
      <c r="BS605" s="80"/>
      <c r="BT605" s="80"/>
      <c r="BU605" s="80"/>
      <c r="BV605" s="80"/>
      <c r="BW605" s="80"/>
      <c r="BX605" s="80"/>
      <c r="BY605" s="80"/>
      <c r="BZ605" s="80"/>
      <c r="CA605" s="80"/>
      <c r="CB605" s="80"/>
      <c r="CC605" s="80"/>
      <c r="CD605" s="81">
        <f t="shared" si="43"/>
        <v>0</v>
      </c>
    </row>
    <row r="606" spans="1:82" ht="15" customHeight="1">
      <c r="A606" s="44" t="s">
        <v>147</v>
      </c>
      <c r="B606" s="45">
        <v>40276</v>
      </c>
      <c r="C606" s="46" t="s">
        <v>226</v>
      </c>
      <c r="D606" s="124"/>
      <c r="E606" s="66">
        <v>429</v>
      </c>
      <c r="F606" s="80"/>
      <c r="G606" s="79"/>
      <c r="H606" s="79"/>
      <c r="I606" s="79"/>
      <c r="J606" s="79"/>
      <c r="K606" s="80"/>
      <c r="L606" s="66">
        <v>429</v>
      </c>
      <c r="M606" s="80"/>
      <c r="N606" s="80"/>
      <c r="O606" s="80"/>
      <c r="P606" s="80"/>
      <c r="Q606" s="79"/>
      <c r="R606" s="80"/>
      <c r="S606" s="80"/>
      <c r="T606" s="79"/>
      <c r="U606" s="80"/>
      <c r="V606" s="79"/>
      <c r="W606" s="80"/>
      <c r="X606" s="79"/>
      <c r="Y606" s="80"/>
      <c r="Z606" s="80"/>
      <c r="AA606" s="80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80"/>
      <c r="AM606" s="80"/>
      <c r="AN606" s="79"/>
      <c r="AO606" s="80"/>
      <c r="AP606" s="79"/>
      <c r="AQ606" s="80"/>
      <c r="AR606" s="79"/>
      <c r="AS606" s="80"/>
      <c r="AT606" s="80"/>
      <c r="AU606" s="79"/>
      <c r="AV606" s="80"/>
      <c r="AW606" s="80"/>
      <c r="AX606" s="80"/>
      <c r="AY606" s="80"/>
      <c r="AZ606" s="80"/>
      <c r="BA606" s="80"/>
      <c r="BB606" s="80"/>
      <c r="BC606" s="80"/>
      <c r="BD606" s="80"/>
      <c r="BE606" s="80"/>
      <c r="BF606" s="80"/>
      <c r="BG606" s="80"/>
      <c r="BH606" s="80"/>
      <c r="BI606" s="80"/>
      <c r="BJ606" s="80"/>
      <c r="BK606" s="80"/>
      <c r="BL606" s="79"/>
      <c r="BM606" s="80"/>
      <c r="BN606" s="80"/>
      <c r="BO606" s="80"/>
      <c r="BP606" s="80"/>
      <c r="BQ606" s="80"/>
      <c r="BR606" s="80"/>
      <c r="BS606" s="80"/>
      <c r="BT606" s="80"/>
      <c r="BU606" s="80"/>
      <c r="BV606" s="80"/>
      <c r="BW606" s="80"/>
      <c r="BX606" s="80"/>
      <c r="BY606" s="80"/>
      <c r="BZ606" s="80"/>
      <c r="CA606" s="80"/>
      <c r="CB606" s="80"/>
      <c r="CC606" s="80"/>
      <c r="CD606" s="81">
        <f t="shared" si="43"/>
        <v>0</v>
      </c>
    </row>
    <row r="607" spans="1:82" ht="15" customHeight="1">
      <c r="A607" s="44" t="s">
        <v>147</v>
      </c>
      <c r="B607" s="45">
        <v>40276</v>
      </c>
      <c r="C607" s="46" t="s">
        <v>118</v>
      </c>
      <c r="D607" s="124" t="s">
        <v>445</v>
      </c>
      <c r="E607" s="66">
        <v>-4.4000000000000004</v>
      </c>
      <c r="F607" s="80"/>
      <c r="G607" s="79"/>
      <c r="H607" s="79"/>
      <c r="I607" s="79"/>
      <c r="J607" s="79"/>
      <c r="K607" s="80"/>
      <c r="L607" s="80"/>
      <c r="M607" s="80"/>
      <c r="N607" s="80"/>
      <c r="O607" s="80"/>
      <c r="P607" s="80"/>
      <c r="Q607" s="79"/>
      <c r="R607" s="80"/>
      <c r="S607" s="80"/>
      <c r="T607" s="79"/>
      <c r="U607" s="80"/>
      <c r="V607" s="79"/>
      <c r="W607" s="80"/>
      <c r="X607" s="79"/>
      <c r="Y607" s="80"/>
      <c r="Z607" s="80"/>
      <c r="AA607" s="80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80"/>
      <c r="AM607" s="80"/>
      <c r="AN607" s="79"/>
      <c r="AO607" s="80"/>
      <c r="AP607" s="79"/>
      <c r="AQ607" s="80"/>
      <c r="AR607" s="79"/>
      <c r="AS607" s="80"/>
      <c r="AT607" s="80"/>
      <c r="AU607" s="79"/>
      <c r="AV607" s="80"/>
      <c r="AW607" s="80"/>
      <c r="AX607" s="80"/>
      <c r="AY607" s="80"/>
      <c r="AZ607" s="80"/>
      <c r="BA607" s="80"/>
      <c r="BB607" s="80"/>
      <c r="BC607" s="80"/>
      <c r="BD607" s="80"/>
      <c r="BE607" s="80"/>
      <c r="BF607" s="80"/>
      <c r="BG607" s="80"/>
      <c r="BH607" s="80"/>
      <c r="BI607" s="80"/>
      <c r="BJ607" s="80"/>
      <c r="BK607" s="80"/>
      <c r="BL607" s="79"/>
      <c r="BM607" s="80"/>
      <c r="BN607" s="66">
        <v>-4.4000000000000004</v>
      </c>
      <c r="BO607" s="80"/>
      <c r="BP607" s="80"/>
      <c r="BQ607" s="80"/>
      <c r="BR607" s="80"/>
      <c r="BS607" s="80"/>
      <c r="BT607" s="80"/>
      <c r="BU607" s="80"/>
      <c r="BV607" s="80"/>
      <c r="BW607" s="80"/>
      <c r="BX607" s="80"/>
      <c r="BY607" s="80"/>
      <c r="BZ607" s="80"/>
      <c r="CA607" s="80"/>
      <c r="CB607" s="80"/>
      <c r="CC607" s="80"/>
      <c r="CD607" s="81">
        <f t="shared" si="43"/>
        <v>0</v>
      </c>
    </row>
    <row r="608" spans="1:82" ht="15" customHeight="1">
      <c r="A608" s="44" t="s">
        <v>147</v>
      </c>
      <c r="B608" s="45">
        <v>40276</v>
      </c>
      <c r="C608" s="46" t="s">
        <v>129</v>
      </c>
      <c r="D608" s="124" t="s">
        <v>445</v>
      </c>
      <c r="E608" s="66">
        <v>-0.7</v>
      </c>
      <c r="F608" s="80"/>
      <c r="G608" s="79"/>
      <c r="H608" s="79"/>
      <c r="I608" s="79"/>
      <c r="J608" s="79"/>
      <c r="K608" s="80"/>
      <c r="L608" s="80"/>
      <c r="M608" s="80"/>
      <c r="N608" s="80"/>
      <c r="O608" s="80"/>
      <c r="P608" s="80"/>
      <c r="Q608" s="80"/>
      <c r="R608" s="80"/>
      <c r="S608" s="80"/>
      <c r="T608" s="79"/>
      <c r="U608" s="80"/>
      <c r="V608" s="79"/>
      <c r="W608" s="80"/>
      <c r="X608" s="79"/>
      <c r="Y608" s="80"/>
      <c r="Z608" s="80"/>
      <c r="AA608" s="80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80"/>
      <c r="AM608" s="80"/>
      <c r="AN608" s="79"/>
      <c r="AO608" s="80"/>
      <c r="AP608" s="79"/>
      <c r="AQ608" s="80"/>
      <c r="AR608" s="79"/>
      <c r="AS608" s="80"/>
      <c r="AT608" s="80"/>
      <c r="AU608" s="79"/>
      <c r="AV608" s="80"/>
      <c r="AW608" s="80"/>
      <c r="AX608" s="80"/>
      <c r="AY608" s="80"/>
      <c r="AZ608" s="80"/>
      <c r="BA608" s="80"/>
      <c r="BB608" s="80"/>
      <c r="BC608" s="80"/>
      <c r="BD608" s="80"/>
      <c r="BE608" s="80"/>
      <c r="BF608" s="80"/>
      <c r="BG608" s="80"/>
      <c r="BH608" s="80"/>
      <c r="BI608" s="80"/>
      <c r="BJ608" s="80"/>
      <c r="BK608" s="80"/>
      <c r="BL608" s="79"/>
      <c r="BM608" s="80"/>
      <c r="BN608" s="80"/>
      <c r="BO608" s="80"/>
      <c r="BP608" s="66">
        <v>-0.7</v>
      </c>
      <c r="BQ608" s="80"/>
      <c r="BR608" s="80"/>
      <c r="BS608" s="80"/>
      <c r="BT608" s="80"/>
      <c r="BU608" s="80"/>
      <c r="BV608" s="80"/>
      <c r="BW608" s="80"/>
      <c r="BX608" s="80"/>
      <c r="BY608" s="80"/>
      <c r="BZ608" s="80"/>
      <c r="CA608" s="80"/>
      <c r="CB608" s="80"/>
      <c r="CC608" s="80"/>
      <c r="CD608" s="81">
        <f t="shared" si="43"/>
        <v>0</v>
      </c>
    </row>
    <row r="609" spans="1:82" ht="15" customHeight="1">
      <c r="A609" s="44" t="s">
        <v>147</v>
      </c>
      <c r="B609" s="45">
        <v>40276</v>
      </c>
      <c r="C609" s="46" t="s">
        <v>226</v>
      </c>
      <c r="D609" s="124"/>
      <c r="E609" s="66">
        <v>1223</v>
      </c>
      <c r="F609" s="80"/>
      <c r="G609" s="79"/>
      <c r="H609" s="79"/>
      <c r="I609" s="79"/>
      <c r="J609" s="79"/>
      <c r="K609" s="80"/>
      <c r="L609" s="80"/>
      <c r="M609" s="80"/>
      <c r="N609" s="80"/>
      <c r="O609" s="66">
        <v>925</v>
      </c>
      <c r="P609" s="66">
        <v>298</v>
      </c>
      <c r="Q609" s="80"/>
      <c r="R609" s="80"/>
      <c r="S609" s="80"/>
      <c r="T609" s="79"/>
      <c r="U609" s="80"/>
      <c r="V609" s="79"/>
      <c r="W609" s="80"/>
      <c r="X609" s="79"/>
      <c r="Y609" s="80"/>
      <c r="Z609" s="80"/>
      <c r="AA609" s="80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80"/>
      <c r="AM609" s="80"/>
      <c r="AN609" s="79"/>
      <c r="AO609" s="80"/>
      <c r="AP609" s="79"/>
      <c r="AQ609" s="80"/>
      <c r="AR609" s="79"/>
      <c r="AS609" s="80"/>
      <c r="AT609" s="80"/>
      <c r="AU609" s="79"/>
      <c r="AV609" s="80"/>
      <c r="AW609" s="80"/>
      <c r="AX609" s="80"/>
      <c r="AY609" s="80"/>
      <c r="AZ609" s="80"/>
      <c r="BA609" s="80"/>
      <c r="BB609" s="80"/>
      <c r="BC609" s="80"/>
      <c r="BD609" s="80"/>
      <c r="BE609" s="80"/>
      <c r="BF609" s="80"/>
      <c r="BG609" s="80"/>
      <c r="BH609" s="80"/>
      <c r="BI609" s="80"/>
      <c r="BJ609" s="80"/>
      <c r="BK609" s="80"/>
      <c r="BL609" s="79"/>
      <c r="BM609" s="80"/>
      <c r="BN609" s="80"/>
      <c r="BO609" s="80"/>
      <c r="BP609" s="80"/>
      <c r="BQ609" s="80"/>
      <c r="BR609" s="80"/>
      <c r="BS609" s="80"/>
      <c r="BT609" s="80"/>
      <c r="BU609" s="80"/>
      <c r="BV609" s="80"/>
      <c r="BW609" s="80"/>
      <c r="BX609" s="80"/>
      <c r="BY609" s="80"/>
      <c r="BZ609" s="80"/>
      <c r="CA609" s="80"/>
      <c r="CB609" s="80"/>
      <c r="CC609" s="80"/>
      <c r="CD609" s="81">
        <f t="shared" si="43"/>
        <v>0</v>
      </c>
    </row>
    <row r="610" spans="1:82" ht="15" customHeight="1">
      <c r="A610" s="44" t="s">
        <v>147</v>
      </c>
      <c r="B610" s="45">
        <v>40276</v>
      </c>
      <c r="C610" s="46" t="s">
        <v>118</v>
      </c>
      <c r="D610" s="124" t="s">
        <v>445</v>
      </c>
      <c r="E610" s="66">
        <v>-8.4</v>
      </c>
      <c r="F610" s="80"/>
      <c r="G610" s="79"/>
      <c r="H610" s="79"/>
      <c r="I610" s="79"/>
      <c r="J610" s="79"/>
      <c r="K610" s="80"/>
      <c r="L610" s="80"/>
      <c r="M610" s="80"/>
      <c r="N610" s="80"/>
      <c r="O610" s="80"/>
      <c r="P610" s="80"/>
      <c r="Q610" s="80"/>
      <c r="R610" s="80"/>
      <c r="S610" s="80"/>
      <c r="T610" s="79"/>
      <c r="U610" s="80"/>
      <c r="V610" s="79"/>
      <c r="W610" s="80"/>
      <c r="X610" s="79"/>
      <c r="Y610" s="80"/>
      <c r="Z610" s="80"/>
      <c r="AA610" s="80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80"/>
      <c r="AM610" s="80"/>
      <c r="AN610" s="79"/>
      <c r="AO610" s="80"/>
      <c r="AP610" s="79"/>
      <c r="AQ610" s="80"/>
      <c r="AR610" s="79"/>
      <c r="AS610" s="80"/>
      <c r="AT610" s="80"/>
      <c r="AU610" s="79"/>
      <c r="AV610" s="80"/>
      <c r="AW610" s="80"/>
      <c r="AX610" s="80"/>
      <c r="AY610" s="80"/>
      <c r="AZ610" s="80"/>
      <c r="BA610" s="80"/>
      <c r="BB610" s="80"/>
      <c r="BC610" s="80"/>
      <c r="BD610" s="80"/>
      <c r="BE610" s="80"/>
      <c r="BF610" s="80"/>
      <c r="BG610" s="80"/>
      <c r="BH610" s="80"/>
      <c r="BI610" s="80"/>
      <c r="BJ610" s="80"/>
      <c r="BK610" s="80"/>
      <c r="BL610" s="79"/>
      <c r="BM610" s="80"/>
      <c r="BN610" s="66">
        <v>-8.4</v>
      </c>
      <c r="BO610" s="80"/>
      <c r="BP610" s="80"/>
      <c r="BQ610" s="80"/>
      <c r="BR610" s="80"/>
      <c r="BS610" s="80"/>
      <c r="BT610" s="80"/>
      <c r="BU610" s="80"/>
      <c r="BV610" s="80"/>
      <c r="BW610" s="80"/>
      <c r="BX610" s="80"/>
      <c r="BY610" s="80"/>
      <c r="BZ610" s="80"/>
      <c r="CA610" s="80"/>
      <c r="CB610" s="80"/>
      <c r="CC610" s="80"/>
      <c r="CD610" s="81">
        <f t="shared" si="43"/>
        <v>0</v>
      </c>
    </row>
    <row r="611" spans="1:82" ht="15" customHeight="1">
      <c r="A611" s="44" t="s">
        <v>147</v>
      </c>
      <c r="B611" s="45">
        <v>40276</v>
      </c>
      <c r="C611" s="46" t="s">
        <v>129</v>
      </c>
      <c r="D611" s="124" t="s">
        <v>445</v>
      </c>
      <c r="E611" s="66">
        <v>-1.34</v>
      </c>
      <c r="F611" s="80"/>
      <c r="G611" s="79"/>
      <c r="H611" s="79"/>
      <c r="I611" s="79"/>
      <c r="J611" s="79"/>
      <c r="K611" s="80"/>
      <c r="L611" s="80"/>
      <c r="M611" s="80"/>
      <c r="N611" s="80"/>
      <c r="O611" s="80"/>
      <c r="P611" s="80"/>
      <c r="Q611" s="80"/>
      <c r="R611" s="80"/>
      <c r="S611" s="80"/>
      <c r="T611" s="79"/>
      <c r="U611" s="80"/>
      <c r="V611" s="79"/>
      <c r="W611" s="80"/>
      <c r="X611" s="79"/>
      <c r="Y611" s="80"/>
      <c r="Z611" s="80"/>
      <c r="AA611" s="80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80"/>
      <c r="AM611" s="80"/>
      <c r="AN611" s="79"/>
      <c r="AO611" s="80"/>
      <c r="AP611" s="79"/>
      <c r="AQ611" s="80"/>
      <c r="AR611" s="79"/>
      <c r="AS611" s="80"/>
      <c r="AT611" s="80"/>
      <c r="AU611" s="79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79"/>
      <c r="BM611" s="80"/>
      <c r="BN611" s="80"/>
      <c r="BO611" s="80"/>
      <c r="BP611" s="66">
        <v>-1.34</v>
      </c>
      <c r="BQ611" s="80"/>
      <c r="BR611" s="80"/>
      <c r="BS611" s="80"/>
      <c r="BT611" s="80"/>
      <c r="BU611" s="80"/>
      <c r="BV611" s="80"/>
      <c r="BW611" s="80"/>
      <c r="BX611" s="80"/>
      <c r="BY611" s="80"/>
      <c r="BZ611" s="80"/>
      <c r="CA611" s="80"/>
      <c r="CB611" s="80"/>
      <c r="CC611" s="80"/>
      <c r="CD611" s="81">
        <f t="shared" si="43"/>
        <v>0</v>
      </c>
    </row>
    <row r="612" spans="1:82" ht="15" customHeight="1">
      <c r="A612" s="44" t="s">
        <v>147</v>
      </c>
      <c r="B612" s="45">
        <v>40276</v>
      </c>
      <c r="C612" s="46" t="s">
        <v>213</v>
      </c>
      <c r="D612" s="124"/>
      <c r="E612" s="66">
        <v>18</v>
      </c>
      <c r="F612" s="80"/>
      <c r="G612" s="79"/>
      <c r="H612" s="79"/>
      <c r="I612" s="79"/>
      <c r="J612" s="79"/>
      <c r="K612" s="80"/>
      <c r="L612" s="80"/>
      <c r="M612" s="80"/>
      <c r="N612" s="80"/>
      <c r="O612" s="80"/>
      <c r="P612" s="80"/>
      <c r="Q612" s="79"/>
      <c r="R612" s="80"/>
      <c r="S612" s="80"/>
      <c r="T612" s="79"/>
      <c r="U612" s="80"/>
      <c r="V612" s="79"/>
      <c r="W612" s="80"/>
      <c r="X612" s="79"/>
      <c r="Y612" s="80"/>
      <c r="Z612" s="80"/>
      <c r="AA612" s="80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80"/>
      <c r="AM612" s="80"/>
      <c r="AN612" s="79"/>
      <c r="AO612" s="80"/>
      <c r="AP612" s="79"/>
      <c r="AQ612" s="80"/>
      <c r="AR612" s="79"/>
      <c r="AS612" s="80"/>
      <c r="AT612" s="80"/>
      <c r="AU612" s="79"/>
      <c r="AV612" s="80"/>
      <c r="AW612" s="80"/>
      <c r="AX612" s="80"/>
      <c r="AY612" s="80"/>
      <c r="AZ612" s="80"/>
      <c r="BA612" s="80"/>
      <c r="BB612" s="80"/>
      <c r="BC612" s="80"/>
      <c r="BD612" s="80"/>
      <c r="BE612" s="80"/>
      <c r="BF612" s="80"/>
      <c r="BG612" s="80"/>
      <c r="BH612" s="80"/>
      <c r="BI612" s="80"/>
      <c r="BJ612" s="80"/>
      <c r="BK612" s="80"/>
      <c r="BL612" s="79"/>
      <c r="BM612" s="80"/>
      <c r="BN612" s="80"/>
      <c r="BO612" s="80"/>
      <c r="BP612" s="80"/>
      <c r="BQ612" s="80"/>
      <c r="BR612" s="80"/>
      <c r="BS612" s="80"/>
      <c r="BT612" s="80"/>
      <c r="BU612" s="80"/>
      <c r="BV612" s="80"/>
      <c r="BW612" s="80"/>
      <c r="BX612" s="66">
        <v>18</v>
      </c>
      <c r="BY612" s="80"/>
      <c r="BZ612" s="80"/>
      <c r="CA612" s="66">
        <v>18</v>
      </c>
      <c r="CB612" s="80"/>
      <c r="CC612" s="80"/>
      <c r="CD612" s="81">
        <f t="shared" si="43"/>
        <v>0</v>
      </c>
    </row>
    <row r="613" spans="1:82" ht="15" customHeight="1">
      <c r="A613" s="44" t="s">
        <v>147</v>
      </c>
      <c r="B613" s="45">
        <v>40280</v>
      </c>
      <c r="C613" s="46" t="s">
        <v>494</v>
      </c>
      <c r="D613" s="147" t="s">
        <v>483</v>
      </c>
      <c r="E613" s="66">
        <v>-18</v>
      </c>
      <c r="F613" s="80"/>
      <c r="G613" s="79"/>
      <c r="H613" s="79"/>
      <c r="I613" s="79"/>
      <c r="J613" s="79"/>
      <c r="K613" s="80"/>
      <c r="L613" s="80"/>
      <c r="M613" s="80"/>
      <c r="N613" s="80"/>
      <c r="O613" s="80"/>
      <c r="P613" s="80"/>
      <c r="Q613" s="79"/>
      <c r="R613" s="80"/>
      <c r="S613" s="80"/>
      <c r="T613" s="79"/>
      <c r="U613" s="80"/>
      <c r="V613" s="79"/>
      <c r="W613" s="80"/>
      <c r="X613" s="79"/>
      <c r="Y613" s="80"/>
      <c r="Z613" s="80"/>
      <c r="AA613" s="80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80"/>
      <c r="AM613" s="80"/>
      <c r="AN613" s="79"/>
      <c r="AO613" s="80"/>
      <c r="AP613" s="79"/>
      <c r="AQ613" s="80"/>
      <c r="AR613" s="79"/>
      <c r="AS613" s="80"/>
      <c r="AT613" s="80"/>
      <c r="AU613" s="79"/>
      <c r="AV613" s="80"/>
      <c r="AW613" s="80"/>
      <c r="AX613" s="80"/>
      <c r="AY613" s="80"/>
      <c r="AZ613" s="80"/>
      <c r="BA613" s="80"/>
      <c r="BB613" s="80"/>
      <c r="BC613" s="80"/>
      <c r="BD613" s="80"/>
      <c r="BE613" s="80"/>
      <c r="BF613" s="80"/>
      <c r="BG613" s="80"/>
      <c r="BH613" s="80"/>
      <c r="BI613" s="80"/>
      <c r="BJ613" s="80"/>
      <c r="BK613" s="80"/>
      <c r="BL613" s="79"/>
      <c r="BM613" s="80"/>
      <c r="BN613" s="80"/>
      <c r="BO613" s="80"/>
      <c r="BP613" s="80"/>
      <c r="BQ613" s="80"/>
      <c r="BR613" s="80"/>
      <c r="BS613" s="80"/>
      <c r="BT613" s="80"/>
      <c r="BU613" s="80"/>
      <c r="BV613" s="80"/>
      <c r="BW613" s="80"/>
      <c r="BX613" s="66">
        <v>-18</v>
      </c>
      <c r="BY613" s="80"/>
      <c r="BZ613" s="80"/>
      <c r="CA613" s="80"/>
      <c r="CB613" s="80"/>
      <c r="CC613" s="80"/>
      <c r="CD613" s="81">
        <f t="shared" si="43"/>
        <v>0</v>
      </c>
    </row>
    <row r="614" spans="1:82" ht="15" customHeight="1">
      <c r="A614" s="44" t="s">
        <v>147</v>
      </c>
      <c r="B614" s="45">
        <v>40280</v>
      </c>
      <c r="C614" s="46" t="s">
        <v>119</v>
      </c>
      <c r="D614" s="124" t="s">
        <v>445</v>
      </c>
      <c r="E614" s="66">
        <v>-1.2</v>
      </c>
      <c r="F614" s="80"/>
      <c r="G614" s="79"/>
      <c r="H614" s="79"/>
      <c r="I614" s="79"/>
      <c r="J614" s="79"/>
      <c r="K614" s="80"/>
      <c r="L614" s="80"/>
      <c r="M614" s="80"/>
      <c r="N614" s="80"/>
      <c r="O614" s="80"/>
      <c r="P614" s="80"/>
      <c r="Q614" s="79"/>
      <c r="R614" s="80"/>
      <c r="S614" s="80"/>
      <c r="T614" s="79"/>
      <c r="U614" s="80"/>
      <c r="V614" s="79"/>
      <c r="W614" s="80"/>
      <c r="X614" s="79"/>
      <c r="Y614" s="80"/>
      <c r="Z614" s="80"/>
      <c r="AA614" s="80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80"/>
      <c r="AM614" s="80"/>
      <c r="AN614" s="79"/>
      <c r="AO614" s="80"/>
      <c r="AP614" s="79"/>
      <c r="AQ614" s="80"/>
      <c r="AR614" s="79"/>
      <c r="AS614" s="80"/>
      <c r="AT614" s="80"/>
      <c r="AU614" s="79"/>
      <c r="AV614" s="80"/>
      <c r="AW614" s="80"/>
      <c r="AX614" s="80"/>
      <c r="AY614" s="80"/>
      <c r="AZ614" s="80"/>
      <c r="BA614" s="80"/>
      <c r="BB614" s="80"/>
      <c r="BC614" s="80"/>
      <c r="BD614" s="80"/>
      <c r="BE614" s="80"/>
      <c r="BF614" s="80"/>
      <c r="BG614" s="80"/>
      <c r="BH614" s="80"/>
      <c r="BI614" s="80"/>
      <c r="BJ614" s="80"/>
      <c r="BK614" s="80"/>
      <c r="BL614" s="79"/>
      <c r="BM614" s="80"/>
      <c r="BN614" s="66">
        <v>-1.2</v>
      </c>
      <c r="BO614" s="80"/>
      <c r="BP614" s="80"/>
      <c r="BQ614" s="80"/>
      <c r="BR614" s="80"/>
      <c r="BS614" s="80"/>
      <c r="BT614" s="80"/>
      <c r="BU614" s="80"/>
      <c r="BV614" s="80"/>
      <c r="BW614" s="80"/>
      <c r="BX614" s="80"/>
      <c r="BY614" s="80"/>
      <c r="BZ614" s="80"/>
      <c r="CA614" s="80"/>
      <c r="CB614" s="80"/>
      <c r="CC614" s="80"/>
      <c r="CD614" s="81">
        <f t="shared" si="43"/>
        <v>0</v>
      </c>
    </row>
    <row r="615" spans="1:82" ht="15" customHeight="1">
      <c r="A615" s="44" t="s">
        <v>147</v>
      </c>
      <c r="B615" s="45">
        <v>40280</v>
      </c>
      <c r="C615" s="46" t="s">
        <v>129</v>
      </c>
      <c r="D615" s="124" t="s">
        <v>445</v>
      </c>
      <c r="E615" s="66">
        <v>-0.25</v>
      </c>
      <c r="F615" s="80"/>
      <c r="G615" s="79"/>
      <c r="H615" s="79"/>
      <c r="I615" s="79"/>
      <c r="J615" s="79"/>
      <c r="K615" s="80"/>
      <c r="L615" s="80"/>
      <c r="M615" s="80"/>
      <c r="N615" s="80"/>
      <c r="O615" s="80"/>
      <c r="P615" s="80"/>
      <c r="Q615" s="79"/>
      <c r="R615" s="80"/>
      <c r="S615" s="80"/>
      <c r="T615" s="79"/>
      <c r="U615" s="80"/>
      <c r="V615" s="79"/>
      <c r="W615" s="80"/>
      <c r="X615" s="79"/>
      <c r="Y615" s="80"/>
      <c r="Z615" s="80"/>
      <c r="AA615" s="80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80"/>
      <c r="AM615" s="80"/>
      <c r="AN615" s="79"/>
      <c r="AO615" s="80"/>
      <c r="AP615" s="79"/>
      <c r="AQ615" s="80"/>
      <c r="AR615" s="79"/>
      <c r="AS615" s="80"/>
      <c r="AT615" s="80"/>
      <c r="AU615" s="79"/>
      <c r="AV615" s="80"/>
      <c r="AW615" s="80"/>
      <c r="AX615" s="80"/>
      <c r="AY615" s="80"/>
      <c r="AZ615" s="80"/>
      <c r="BA615" s="80"/>
      <c r="BB615" s="80"/>
      <c r="BC615" s="80"/>
      <c r="BD615" s="80"/>
      <c r="BE615" s="80"/>
      <c r="BF615" s="80"/>
      <c r="BG615" s="80"/>
      <c r="BH615" s="80"/>
      <c r="BI615" s="80"/>
      <c r="BJ615" s="80"/>
      <c r="BK615" s="80"/>
      <c r="BL615" s="79"/>
      <c r="BM615" s="80"/>
      <c r="BN615" s="80"/>
      <c r="BO615" s="80"/>
      <c r="BP615" s="66">
        <v>-0.25</v>
      </c>
      <c r="BQ615" s="80"/>
      <c r="BR615" s="80"/>
      <c r="BS615" s="80"/>
      <c r="BT615" s="80"/>
      <c r="BU615" s="80"/>
      <c r="BV615" s="80"/>
      <c r="BW615" s="80"/>
      <c r="BX615" s="80"/>
      <c r="BY615" s="80"/>
      <c r="BZ615" s="80"/>
      <c r="CA615" s="80"/>
      <c r="CB615" s="80"/>
      <c r="CC615" s="80"/>
      <c r="CD615" s="81">
        <f t="shared" si="43"/>
        <v>0</v>
      </c>
    </row>
    <row r="616" spans="1:82" ht="15" customHeight="1">
      <c r="A616" s="44" t="s">
        <v>147</v>
      </c>
      <c r="B616" s="45">
        <v>40280</v>
      </c>
      <c r="C616" s="46" t="s">
        <v>17</v>
      </c>
      <c r="D616" s="124" t="s">
        <v>445</v>
      </c>
      <c r="E616" s="66">
        <v>-0.34</v>
      </c>
      <c r="F616" s="80"/>
      <c r="G616" s="79"/>
      <c r="H616" s="79"/>
      <c r="I616" s="79"/>
      <c r="J616" s="79"/>
      <c r="K616" s="80"/>
      <c r="L616" s="80"/>
      <c r="M616" s="80"/>
      <c r="N616" s="80"/>
      <c r="O616" s="80"/>
      <c r="P616" s="80"/>
      <c r="Q616" s="79"/>
      <c r="R616" s="80"/>
      <c r="S616" s="80"/>
      <c r="T616" s="79"/>
      <c r="U616" s="80"/>
      <c r="V616" s="79"/>
      <c r="W616" s="80"/>
      <c r="X616" s="79"/>
      <c r="Y616" s="80"/>
      <c r="Z616" s="80"/>
      <c r="AA616" s="80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80"/>
      <c r="AM616" s="80"/>
      <c r="AN616" s="79"/>
      <c r="AO616" s="80"/>
      <c r="AP616" s="79"/>
      <c r="AQ616" s="80"/>
      <c r="AR616" s="79"/>
      <c r="AS616" s="80"/>
      <c r="AT616" s="80"/>
      <c r="AU616" s="79"/>
      <c r="AV616" s="80"/>
      <c r="AW616" s="80"/>
      <c r="AX616" s="80"/>
      <c r="AY616" s="80"/>
      <c r="AZ616" s="80"/>
      <c r="BA616" s="80"/>
      <c r="BB616" s="80"/>
      <c r="BC616" s="80"/>
      <c r="BD616" s="80"/>
      <c r="BE616" s="80"/>
      <c r="BF616" s="80"/>
      <c r="BG616" s="80"/>
      <c r="BH616" s="80"/>
      <c r="BI616" s="80"/>
      <c r="BJ616" s="80"/>
      <c r="BK616" s="80"/>
      <c r="BL616" s="79"/>
      <c r="BM616" s="80"/>
      <c r="BN616" s="80"/>
      <c r="BO616" s="66">
        <v>-0.34</v>
      </c>
      <c r="BP616" s="80"/>
      <c r="BQ616" s="80"/>
      <c r="BR616" s="80"/>
      <c r="BS616" s="80"/>
      <c r="BT616" s="80"/>
      <c r="BU616" s="80"/>
      <c r="BV616" s="80"/>
      <c r="BW616" s="80"/>
      <c r="BX616" s="80"/>
      <c r="BY616" s="80"/>
      <c r="BZ616" s="80"/>
      <c r="CA616" s="80"/>
      <c r="CB616" s="80"/>
      <c r="CC616" s="80"/>
      <c r="CD616" s="81">
        <f t="shared" ref="CD616:CD647" si="44">E616-SUM(F616:BX616)</f>
        <v>0</v>
      </c>
    </row>
    <row r="617" spans="1:82" ht="15" customHeight="1">
      <c r="A617" s="44" t="s">
        <v>147</v>
      </c>
      <c r="B617" s="45">
        <v>40282</v>
      </c>
      <c r="C617" s="46" t="s">
        <v>494</v>
      </c>
      <c r="D617" s="147" t="s">
        <v>483</v>
      </c>
      <c r="E617" s="66">
        <v>-19.5</v>
      </c>
      <c r="F617" s="80"/>
      <c r="G617" s="79"/>
      <c r="H617" s="79"/>
      <c r="I617" s="79"/>
      <c r="J617" s="79"/>
      <c r="K617" s="80"/>
      <c r="L617" s="80"/>
      <c r="M617" s="80"/>
      <c r="N617" s="80"/>
      <c r="O617" s="80"/>
      <c r="P617" s="80"/>
      <c r="Q617" s="79"/>
      <c r="R617" s="80"/>
      <c r="S617" s="80"/>
      <c r="T617" s="79"/>
      <c r="U617" s="80"/>
      <c r="V617" s="79"/>
      <c r="W617" s="80"/>
      <c r="X617" s="79"/>
      <c r="Y617" s="80"/>
      <c r="Z617" s="80"/>
      <c r="AA617" s="80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80"/>
      <c r="AM617" s="80"/>
      <c r="AN617" s="79"/>
      <c r="AO617" s="80"/>
      <c r="AP617" s="79"/>
      <c r="AQ617" s="80"/>
      <c r="AR617" s="79"/>
      <c r="AS617" s="80"/>
      <c r="AT617" s="80"/>
      <c r="AU617" s="79"/>
      <c r="AV617" s="80"/>
      <c r="AW617" s="80"/>
      <c r="AX617" s="80"/>
      <c r="AY617" s="80"/>
      <c r="AZ617" s="80"/>
      <c r="BA617" s="80"/>
      <c r="BB617" s="80"/>
      <c r="BC617" s="80"/>
      <c r="BD617" s="80"/>
      <c r="BE617" s="80"/>
      <c r="BF617" s="80"/>
      <c r="BG617" s="80"/>
      <c r="BH617" s="80"/>
      <c r="BI617" s="80"/>
      <c r="BJ617" s="80"/>
      <c r="BK617" s="80"/>
      <c r="BL617" s="79"/>
      <c r="BM617" s="80"/>
      <c r="BN617" s="80"/>
      <c r="BO617" s="80"/>
      <c r="BP617" s="80"/>
      <c r="BQ617" s="80"/>
      <c r="BR617" s="80"/>
      <c r="BS617" s="80"/>
      <c r="BT617" s="80"/>
      <c r="BU617" s="80"/>
      <c r="BV617" s="80"/>
      <c r="BW617" s="80"/>
      <c r="BX617" s="66">
        <v>-19.5</v>
      </c>
      <c r="BY617" s="80"/>
      <c r="BZ617" s="80"/>
      <c r="CA617" s="80"/>
      <c r="CB617" s="80"/>
      <c r="CC617" s="80"/>
      <c r="CD617" s="81">
        <f t="shared" si="44"/>
        <v>0</v>
      </c>
    </row>
    <row r="618" spans="1:82" ht="15" customHeight="1">
      <c r="A618" s="44" t="s">
        <v>147</v>
      </c>
      <c r="B618" s="45">
        <v>40282</v>
      </c>
      <c r="C618" s="46" t="s">
        <v>119</v>
      </c>
      <c r="D618" s="124" t="s">
        <v>445</v>
      </c>
      <c r="E618" s="66">
        <v>-1.2</v>
      </c>
      <c r="F618" s="80"/>
      <c r="G618" s="79"/>
      <c r="H618" s="79"/>
      <c r="I618" s="79"/>
      <c r="J618" s="79"/>
      <c r="K618" s="80"/>
      <c r="L618" s="80"/>
      <c r="M618" s="80"/>
      <c r="N618" s="80"/>
      <c r="O618" s="80"/>
      <c r="P618" s="80"/>
      <c r="Q618" s="79"/>
      <c r="R618" s="80"/>
      <c r="S618" s="80"/>
      <c r="T618" s="79"/>
      <c r="U618" s="80"/>
      <c r="V618" s="79"/>
      <c r="W618" s="80"/>
      <c r="X618" s="79"/>
      <c r="Y618" s="80"/>
      <c r="Z618" s="80"/>
      <c r="AA618" s="80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80"/>
      <c r="AM618" s="80"/>
      <c r="AN618" s="79"/>
      <c r="AO618" s="80"/>
      <c r="AP618" s="79"/>
      <c r="AQ618" s="80"/>
      <c r="AR618" s="79"/>
      <c r="AS618" s="80"/>
      <c r="AT618" s="80"/>
      <c r="AU618" s="79"/>
      <c r="AV618" s="80"/>
      <c r="AW618" s="80"/>
      <c r="AX618" s="80"/>
      <c r="AY618" s="80"/>
      <c r="AZ618" s="80"/>
      <c r="BA618" s="80"/>
      <c r="BB618" s="80"/>
      <c r="BC618" s="80"/>
      <c r="BD618" s="80"/>
      <c r="BE618" s="80"/>
      <c r="BF618" s="80"/>
      <c r="BG618" s="80"/>
      <c r="BH618" s="80"/>
      <c r="BI618" s="80"/>
      <c r="BJ618" s="80"/>
      <c r="BK618" s="80"/>
      <c r="BL618" s="79"/>
      <c r="BM618" s="80"/>
      <c r="BN618" s="66">
        <v>-1.2</v>
      </c>
      <c r="BO618" s="80"/>
      <c r="BP618" s="80"/>
      <c r="BQ618" s="80"/>
      <c r="BR618" s="80"/>
      <c r="BS618" s="80"/>
      <c r="BT618" s="80"/>
      <c r="BU618" s="80"/>
      <c r="BV618" s="80"/>
      <c r="BW618" s="80"/>
      <c r="BX618" s="80"/>
      <c r="BY618" s="80"/>
      <c r="BZ618" s="80"/>
      <c r="CA618" s="80"/>
      <c r="CB618" s="80"/>
      <c r="CC618" s="80"/>
      <c r="CD618" s="81">
        <f t="shared" si="44"/>
        <v>0</v>
      </c>
    </row>
    <row r="619" spans="1:82" ht="15" customHeight="1">
      <c r="A619" s="44" t="s">
        <v>147</v>
      </c>
      <c r="B619" s="45">
        <v>40282</v>
      </c>
      <c r="C619" s="46" t="s">
        <v>129</v>
      </c>
      <c r="D619" s="124" t="s">
        <v>445</v>
      </c>
      <c r="E619" s="66">
        <v>-0.25</v>
      </c>
      <c r="F619" s="80"/>
      <c r="G619" s="79"/>
      <c r="H619" s="79"/>
      <c r="I619" s="79"/>
      <c r="J619" s="79"/>
      <c r="K619" s="80"/>
      <c r="L619" s="80"/>
      <c r="M619" s="80"/>
      <c r="N619" s="80"/>
      <c r="O619" s="80"/>
      <c r="P619" s="80"/>
      <c r="Q619" s="79"/>
      <c r="R619" s="80"/>
      <c r="S619" s="80"/>
      <c r="T619" s="79"/>
      <c r="U619" s="80"/>
      <c r="V619" s="79"/>
      <c r="W619" s="80"/>
      <c r="X619" s="79"/>
      <c r="Y619" s="80"/>
      <c r="Z619" s="80"/>
      <c r="AA619" s="80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80"/>
      <c r="AM619" s="80"/>
      <c r="AN619" s="79"/>
      <c r="AO619" s="80"/>
      <c r="AP619" s="79"/>
      <c r="AQ619" s="80"/>
      <c r="AR619" s="79"/>
      <c r="AS619" s="80"/>
      <c r="AT619" s="80"/>
      <c r="AU619" s="79"/>
      <c r="AV619" s="80"/>
      <c r="AW619" s="80"/>
      <c r="AX619" s="80"/>
      <c r="AY619" s="80"/>
      <c r="AZ619" s="80"/>
      <c r="BA619" s="80"/>
      <c r="BB619" s="80"/>
      <c r="BC619" s="80"/>
      <c r="BD619" s="80"/>
      <c r="BE619" s="80"/>
      <c r="BF619" s="80"/>
      <c r="BG619" s="80"/>
      <c r="BH619" s="80"/>
      <c r="BI619" s="80"/>
      <c r="BJ619" s="80"/>
      <c r="BK619" s="80"/>
      <c r="BL619" s="79"/>
      <c r="BM619" s="80"/>
      <c r="BN619" s="80"/>
      <c r="BO619" s="80"/>
      <c r="BP619" s="66">
        <v>-0.25</v>
      </c>
      <c r="BQ619" s="80"/>
      <c r="BR619" s="80"/>
      <c r="BS619" s="80"/>
      <c r="BT619" s="80"/>
      <c r="BU619" s="80"/>
      <c r="BV619" s="80"/>
      <c r="BW619" s="80"/>
      <c r="BX619" s="80"/>
      <c r="BY619" s="80"/>
      <c r="BZ619" s="80"/>
      <c r="CA619" s="80"/>
      <c r="CB619" s="80"/>
      <c r="CC619" s="80"/>
      <c r="CD619" s="81">
        <f t="shared" si="44"/>
        <v>0</v>
      </c>
    </row>
    <row r="620" spans="1:82" ht="15" customHeight="1">
      <c r="A620" s="44" t="s">
        <v>147</v>
      </c>
      <c r="B620" s="45">
        <v>40282</v>
      </c>
      <c r="C620" s="46" t="s">
        <v>17</v>
      </c>
      <c r="D620" s="124" t="s">
        <v>445</v>
      </c>
      <c r="E620" s="66">
        <v>-0.34</v>
      </c>
      <c r="F620" s="80"/>
      <c r="G620" s="79"/>
      <c r="H620" s="79"/>
      <c r="I620" s="79"/>
      <c r="J620" s="79"/>
      <c r="K620" s="80"/>
      <c r="L620" s="80"/>
      <c r="M620" s="80"/>
      <c r="N620" s="80"/>
      <c r="O620" s="80"/>
      <c r="P620" s="80"/>
      <c r="Q620" s="79"/>
      <c r="R620" s="80"/>
      <c r="S620" s="80"/>
      <c r="T620" s="79"/>
      <c r="U620" s="80"/>
      <c r="V620" s="79"/>
      <c r="W620" s="80"/>
      <c r="X620" s="79"/>
      <c r="Y620" s="80"/>
      <c r="Z620" s="80"/>
      <c r="AA620" s="80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80"/>
      <c r="AM620" s="80"/>
      <c r="AN620" s="79"/>
      <c r="AO620" s="80"/>
      <c r="AP620" s="79"/>
      <c r="AQ620" s="80"/>
      <c r="AR620" s="79"/>
      <c r="AS620" s="80"/>
      <c r="AT620" s="80"/>
      <c r="AU620" s="79"/>
      <c r="AV620" s="80"/>
      <c r="AW620" s="80"/>
      <c r="AX620" s="80"/>
      <c r="AY620" s="80"/>
      <c r="AZ620" s="80"/>
      <c r="BA620" s="80"/>
      <c r="BB620" s="80"/>
      <c r="BC620" s="80"/>
      <c r="BD620" s="80"/>
      <c r="BE620" s="80"/>
      <c r="BF620" s="80"/>
      <c r="BG620" s="80"/>
      <c r="BH620" s="80"/>
      <c r="BI620" s="80"/>
      <c r="BJ620" s="80"/>
      <c r="BK620" s="80"/>
      <c r="BL620" s="79"/>
      <c r="BM620" s="80"/>
      <c r="BN620" s="80"/>
      <c r="BO620" s="66">
        <v>-0.34</v>
      </c>
      <c r="BP620" s="80"/>
      <c r="BQ620" s="80"/>
      <c r="BR620" s="80"/>
      <c r="BS620" s="80"/>
      <c r="BT620" s="80"/>
      <c r="BU620" s="80"/>
      <c r="BV620" s="80"/>
      <c r="BW620" s="80"/>
      <c r="BX620" s="80"/>
      <c r="BY620" s="80"/>
      <c r="BZ620" s="80"/>
      <c r="CA620" s="80"/>
      <c r="CB620" s="80"/>
      <c r="CC620" s="80"/>
      <c r="CD620" s="81">
        <f t="shared" si="44"/>
        <v>0</v>
      </c>
    </row>
    <row r="621" spans="1:82" ht="15" customHeight="1">
      <c r="A621" s="44" t="s">
        <v>147</v>
      </c>
      <c r="B621" s="45">
        <v>40283</v>
      </c>
      <c r="C621" s="46" t="s">
        <v>494</v>
      </c>
      <c r="D621" s="147" t="s">
        <v>483</v>
      </c>
      <c r="E621" s="66">
        <v>-18</v>
      </c>
      <c r="F621" s="80"/>
      <c r="G621" s="79"/>
      <c r="H621" s="79"/>
      <c r="I621" s="79"/>
      <c r="J621" s="79"/>
      <c r="K621" s="80"/>
      <c r="L621" s="80"/>
      <c r="M621" s="80"/>
      <c r="N621" s="80"/>
      <c r="O621" s="80"/>
      <c r="P621" s="80"/>
      <c r="Q621" s="79"/>
      <c r="R621" s="80"/>
      <c r="S621" s="80"/>
      <c r="T621" s="79"/>
      <c r="U621" s="80"/>
      <c r="V621" s="79"/>
      <c r="W621" s="80"/>
      <c r="X621" s="79"/>
      <c r="Y621" s="80"/>
      <c r="Z621" s="80"/>
      <c r="AA621" s="80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80"/>
      <c r="AM621" s="80"/>
      <c r="AN621" s="79"/>
      <c r="AO621" s="80"/>
      <c r="AP621" s="79"/>
      <c r="AQ621" s="80"/>
      <c r="AR621" s="79"/>
      <c r="AS621" s="80"/>
      <c r="AT621" s="80"/>
      <c r="AU621" s="79"/>
      <c r="AV621" s="80"/>
      <c r="AW621" s="80"/>
      <c r="AX621" s="80"/>
      <c r="AY621" s="80"/>
      <c r="AZ621" s="80"/>
      <c r="BA621" s="80"/>
      <c r="BB621" s="80"/>
      <c r="BC621" s="80"/>
      <c r="BD621" s="80"/>
      <c r="BE621" s="80"/>
      <c r="BF621" s="80"/>
      <c r="BG621" s="80"/>
      <c r="BH621" s="80"/>
      <c r="BI621" s="80"/>
      <c r="BJ621" s="80"/>
      <c r="BK621" s="80"/>
      <c r="BL621" s="79"/>
      <c r="BM621" s="80"/>
      <c r="BN621" s="80"/>
      <c r="BO621" s="80"/>
      <c r="BP621" s="80"/>
      <c r="BQ621" s="80"/>
      <c r="BR621" s="80"/>
      <c r="BS621" s="80"/>
      <c r="BT621" s="80"/>
      <c r="BU621" s="80"/>
      <c r="BV621" s="80"/>
      <c r="BW621" s="80"/>
      <c r="BX621" s="66">
        <v>-18</v>
      </c>
      <c r="BY621" s="80"/>
      <c r="BZ621" s="80"/>
      <c r="CA621" s="80"/>
      <c r="CB621" s="80"/>
      <c r="CC621" s="80"/>
      <c r="CD621" s="81">
        <f t="shared" si="44"/>
        <v>0</v>
      </c>
    </row>
    <row r="622" spans="1:82" ht="15" customHeight="1">
      <c r="A622" s="44" t="s">
        <v>147</v>
      </c>
      <c r="B622" s="45">
        <v>40283</v>
      </c>
      <c r="C622" s="46" t="s">
        <v>119</v>
      </c>
      <c r="D622" s="124" t="s">
        <v>445</v>
      </c>
      <c r="E622" s="66">
        <v>-1.2</v>
      </c>
      <c r="F622" s="80"/>
      <c r="G622" s="79"/>
      <c r="H622" s="79"/>
      <c r="I622" s="79"/>
      <c r="J622" s="79"/>
      <c r="K622" s="80"/>
      <c r="L622" s="80"/>
      <c r="M622" s="80"/>
      <c r="N622" s="80"/>
      <c r="O622" s="80"/>
      <c r="P622" s="80"/>
      <c r="Q622" s="79"/>
      <c r="R622" s="80"/>
      <c r="S622" s="80"/>
      <c r="T622" s="79"/>
      <c r="U622" s="80"/>
      <c r="V622" s="79"/>
      <c r="W622" s="80"/>
      <c r="X622" s="79"/>
      <c r="Y622" s="80"/>
      <c r="Z622" s="80"/>
      <c r="AA622" s="80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80"/>
      <c r="AM622" s="80"/>
      <c r="AN622" s="79"/>
      <c r="AO622" s="80"/>
      <c r="AP622" s="79"/>
      <c r="AQ622" s="80"/>
      <c r="AR622" s="79"/>
      <c r="AS622" s="80"/>
      <c r="AT622" s="80"/>
      <c r="AU622" s="79"/>
      <c r="AV622" s="80"/>
      <c r="AW622" s="80"/>
      <c r="AX622" s="80"/>
      <c r="AY622" s="80"/>
      <c r="AZ622" s="80"/>
      <c r="BA622" s="80"/>
      <c r="BB622" s="80"/>
      <c r="BC622" s="80"/>
      <c r="BD622" s="80"/>
      <c r="BE622" s="80"/>
      <c r="BF622" s="80"/>
      <c r="BG622" s="80"/>
      <c r="BH622" s="80"/>
      <c r="BI622" s="80"/>
      <c r="BJ622" s="80"/>
      <c r="BK622" s="80"/>
      <c r="BL622" s="79"/>
      <c r="BM622" s="80"/>
      <c r="BN622" s="66">
        <v>-1.2</v>
      </c>
      <c r="BO622" s="80"/>
      <c r="BP622" s="80"/>
      <c r="BQ622" s="80"/>
      <c r="BR622" s="80"/>
      <c r="BS622" s="80"/>
      <c r="BT622" s="80"/>
      <c r="BU622" s="80"/>
      <c r="BV622" s="80"/>
      <c r="BW622" s="80"/>
      <c r="BX622" s="80"/>
      <c r="BY622" s="80"/>
      <c r="BZ622" s="80"/>
      <c r="CA622" s="80"/>
      <c r="CB622" s="80"/>
      <c r="CC622" s="80"/>
      <c r="CD622" s="81">
        <f t="shared" si="44"/>
        <v>0</v>
      </c>
    </row>
    <row r="623" spans="1:82" ht="15" customHeight="1">
      <c r="A623" s="44" t="s">
        <v>147</v>
      </c>
      <c r="B623" s="45">
        <v>40283</v>
      </c>
      <c r="C623" s="46" t="s">
        <v>129</v>
      </c>
      <c r="D623" s="124" t="s">
        <v>445</v>
      </c>
      <c r="E623" s="66">
        <v>-0.25</v>
      </c>
      <c r="F623" s="80"/>
      <c r="G623" s="79"/>
      <c r="H623" s="79"/>
      <c r="I623" s="79"/>
      <c r="J623" s="79"/>
      <c r="K623" s="80"/>
      <c r="L623" s="80"/>
      <c r="M623" s="80"/>
      <c r="N623" s="80"/>
      <c r="O623" s="80"/>
      <c r="P623" s="80"/>
      <c r="Q623" s="79"/>
      <c r="R623" s="80"/>
      <c r="S623" s="80"/>
      <c r="T623" s="79"/>
      <c r="U623" s="80"/>
      <c r="V623" s="79"/>
      <c r="W623" s="80"/>
      <c r="X623" s="79"/>
      <c r="Y623" s="80"/>
      <c r="Z623" s="80"/>
      <c r="AA623" s="80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80"/>
      <c r="AM623" s="80"/>
      <c r="AN623" s="79"/>
      <c r="AO623" s="80"/>
      <c r="AP623" s="79"/>
      <c r="AQ623" s="80"/>
      <c r="AR623" s="79"/>
      <c r="AS623" s="80"/>
      <c r="AT623" s="80"/>
      <c r="AU623" s="79"/>
      <c r="AV623" s="80"/>
      <c r="AW623" s="80"/>
      <c r="AX623" s="80"/>
      <c r="AY623" s="80"/>
      <c r="AZ623" s="80"/>
      <c r="BA623" s="80"/>
      <c r="BB623" s="80"/>
      <c r="BC623" s="80"/>
      <c r="BD623" s="80"/>
      <c r="BE623" s="80"/>
      <c r="BF623" s="80"/>
      <c r="BG623" s="80"/>
      <c r="BH623" s="80"/>
      <c r="BI623" s="80"/>
      <c r="BJ623" s="80"/>
      <c r="BK623" s="80"/>
      <c r="BL623" s="79"/>
      <c r="BM623" s="80"/>
      <c r="BN623" s="80"/>
      <c r="BO623" s="80"/>
      <c r="BP623" s="66">
        <v>-0.25</v>
      </c>
      <c r="BQ623" s="80"/>
      <c r="BR623" s="80"/>
      <c r="BS623" s="80"/>
      <c r="BT623" s="80"/>
      <c r="BU623" s="80"/>
      <c r="BV623" s="80"/>
      <c r="BW623" s="80"/>
      <c r="BX623" s="80"/>
      <c r="BY623" s="80"/>
      <c r="BZ623" s="80"/>
      <c r="CA623" s="80"/>
      <c r="CB623" s="80"/>
      <c r="CC623" s="80"/>
      <c r="CD623" s="81">
        <f t="shared" si="44"/>
        <v>0</v>
      </c>
    </row>
    <row r="624" spans="1:82" ht="15" customHeight="1">
      <c r="A624" s="44" t="s">
        <v>147</v>
      </c>
      <c r="B624" s="45">
        <v>40283</v>
      </c>
      <c r="C624" s="46" t="s">
        <v>17</v>
      </c>
      <c r="D624" s="124" t="s">
        <v>445</v>
      </c>
      <c r="E624" s="66">
        <v>-0.34</v>
      </c>
      <c r="F624" s="80"/>
      <c r="G624" s="79"/>
      <c r="H624" s="79"/>
      <c r="I624" s="79"/>
      <c r="J624" s="79"/>
      <c r="K624" s="80"/>
      <c r="L624" s="80"/>
      <c r="M624" s="80"/>
      <c r="N624" s="80"/>
      <c r="O624" s="80"/>
      <c r="P624" s="80"/>
      <c r="Q624" s="79"/>
      <c r="R624" s="80"/>
      <c r="S624" s="80"/>
      <c r="T624" s="79"/>
      <c r="U624" s="80"/>
      <c r="V624" s="79"/>
      <c r="W624" s="80"/>
      <c r="X624" s="79"/>
      <c r="Y624" s="80"/>
      <c r="Z624" s="80"/>
      <c r="AA624" s="80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80"/>
      <c r="AM624" s="80"/>
      <c r="AN624" s="79"/>
      <c r="AO624" s="80"/>
      <c r="AP624" s="79"/>
      <c r="AQ624" s="80"/>
      <c r="AR624" s="79"/>
      <c r="AS624" s="80"/>
      <c r="AT624" s="80"/>
      <c r="AU624" s="79"/>
      <c r="AV624" s="80"/>
      <c r="AW624" s="80"/>
      <c r="AX624" s="80"/>
      <c r="AY624" s="80"/>
      <c r="AZ624" s="80"/>
      <c r="BA624" s="80"/>
      <c r="BB624" s="80"/>
      <c r="BC624" s="80"/>
      <c r="BD624" s="80"/>
      <c r="BE624" s="80"/>
      <c r="BF624" s="80"/>
      <c r="BG624" s="80"/>
      <c r="BH624" s="80"/>
      <c r="BI624" s="80"/>
      <c r="BJ624" s="80"/>
      <c r="BK624" s="80"/>
      <c r="BL624" s="79"/>
      <c r="BM624" s="80"/>
      <c r="BN624" s="80"/>
      <c r="BO624" s="66">
        <v>-0.34</v>
      </c>
      <c r="BP624" s="80"/>
      <c r="BQ624" s="80"/>
      <c r="BR624" s="80"/>
      <c r="BS624" s="80"/>
      <c r="BT624" s="80"/>
      <c r="BU624" s="80"/>
      <c r="BV624" s="80"/>
      <c r="BW624" s="80"/>
      <c r="BX624" s="80"/>
      <c r="BY624" s="80"/>
      <c r="BZ624" s="80"/>
      <c r="CA624" s="80"/>
      <c r="CB624" s="80"/>
      <c r="CC624" s="80"/>
      <c r="CD624" s="81">
        <f t="shared" si="44"/>
        <v>0</v>
      </c>
    </row>
    <row r="625" spans="1:82" ht="15" customHeight="1">
      <c r="A625" s="44" t="s">
        <v>147</v>
      </c>
      <c r="B625" s="45">
        <v>40283</v>
      </c>
      <c r="C625" s="46" t="s">
        <v>494</v>
      </c>
      <c r="D625" s="147" t="s">
        <v>483</v>
      </c>
      <c r="E625" s="66">
        <v>-18</v>
      </c>
      <c r="F625" s="80"/>
      <c r="G625" s="79"/>
      <c r="H625" s="79"/>
      <c r="I625" s="79"/>
      <c r="J625" s="79"/>
      <c r="K625" s="80"/>
      <c r="L625" s="80"/>
      <c r="M625" s="80"/>
      <c r="N625" s="80"/>
      <c r="O625" s="80"/>
      <c r="P625" s="80"/>
      <c r="Q625" s="79"/>
      <c r="R625" s="80"/>
      <c r="S625" s="80"/>
      <c r="T625" s="79"/>
      <c r="U625" s="80"/>
      <c r="V625" s="79"/>
      <c r="W625" s="80"/>
      <c r="X625" s="79"/>
      <c r="Y625" s="80"/>
      <c r="Z625" s="80"/>
      <c r="AA625" s="80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80"/>
      <c r="AM625" s="80"/>
      <c r="AN625" s="79"/>
      <c r="AO625" s="80"/>
      <c r="AP625" s="79"/>
      <c r="AQ625" s="80"/>
      <c r="AR625" s="79"/>
      <c r="AS625" s="80"/>
      <c r="AT625" s="80"/>
      <c r="AU625" s="79"/>
      <c r="AV625" s="80"/>
      <c r="AW625" s="80"/>
      <c r="AX625" s="80"/>
      <c r="AY625" s="80"/>
      <c r="AZ625" s="80"/>
      <c r="BA625" s="80"/>
      <c r="BB625" s="80"/>
      <c r="BC625" s="80"/>
      <c r="BD625" s="80"/>
      <c r="BE625" s="80"/>
      <c r="BF625" s="80"/>
      <c r="BG625" s="80"/>
      <c r="BH625" s="80"/>
      <c r="BI625" s="80"/>
      <c r="BJ625" s="80"/>
      <c r="BK625" s="80"/>
      <c r="BL625" s="79"/>
      <c r="BM625" s="80"/>
      <c r="BN625" s="80"/>
      <c r="BO625" s="80"/>
      <c r="BP625" s="80"/>
      <c r="BQ625" s="80"/>
      <c r="BR625" s="80"/>
      <c r="BS625" s="80"/>
      <c r="BT625" s="80"/>
      <c r="BU625" s="80"/>
      <c r="BV625" s="80"/>
      <c r="BW625" s="80"/>
      <c r="BX625" s="66">
        <v>-18</v>
      </c>
      <c r="BY625" s="80"/>
      <c r="BZ625" s="80"/>
      <c r="CA625" s="80"/>
      <c r="CB625" s="80"/>
      <c r="CC625" s="80"/>
      <c r="CD625" s="81">
        <f t="shared" si="44"/>
        <v>0</v>
      </c>
    </row>
    <row r="626" spans="1:82" ht="15" customHeight="1">
      <c r="A626" s="44" t="s">
        <v>147</v>
      </c>
      <c r="B626" s="45">
        <v>40283</v>
      </c>
      <c r="C626" s="46" t="s">
        <v>119</v>
      </c>
      <c r="D626" s="124" t="s">
        <v>445</v>
      </c>
      <c r="E626" s="66">
        <v>-1.2</v>
      </c>
      <c r="F626" s="80"/>
      <c r="G626" s="79"/>
      <c r="H626" s="79"/>
      <c r="I626" s="79"/>
      <c r="J626" s="79"/>
      <c r="K626" s="80"/>
      <c r="L626" s="80"/>
      <c r="M626" s="80"/>
      <c r="N626" s="80"/>
      <c r="O626" s="80"/>
      <c r="P626" s="80"/>
      <c r="Q626" s="79"/>
      <c r="R626" s="80"/>
      <c r="S626" s="80"/>
      <c r="T626" s="79"/>
      <c r="U626" s="80"/>
      <c r="V626" s="79"/>
      <c r="W626" s="80"/>
      <c r="X626" s="79"/>
      <c r="Y626" s="80"/>
      <c r="Z626" s="80"/>
      <c r="AA626" s="80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80"/>
      <c r="AM626" s="80"/>
      <c r="AN626" s="79"/>
      <c r="AO626" s="80"/>
      <c r="AP626" s="79"/>
      <c r="AQ626" s="80"/>
      <c r="AR626" s="79"/>
      <c r="AS626" s="80"/>
      <c r="AT626" s="80"/>
      <c r="AU626" s="79"/>
      <c r="AV626" s="80"/>
      <c r="AW626" s="80"/>
      <c r="AX626" s="80"/>
      <c r="AY626" s="80"/>
      <c r="AZ626" s="80"/>
      <c r="BA626" s="80"/>
      <c r="BB626" s="80"/>
      <c r="BC626" s="80"/>
      <c r="BD626" s="80"/>
      <c r="BE626" s="80"/>
      <c r="BF626" s="80"/>
      <c r="BG626" s="80"/>
      <c r="BH626" s="80"/>
      <c r="BI626" s="80"/>
      <c r="BJ626" s="80"/>
      <c r="BK626" s="80"/>
      <c r="BL626" s="79"/>
      <c r="BM626" s="80"/>
      <c r="BN626" s="66">
        <v>-1.2</v>
      </c>
      <c r="BO626" s="80"/>
      <c r="BP626" s="80"/>
      <c r="BQ626" s="80"/>
      <c r="BR626" s="80"/>
      <c r="BS626" s="80"/>
      <c r="BT626" s="80"/>
      <c r="BU626" s="80"/>
      <c r="BV626" s="80"/>
      <c r="BW626" s="80"/>
      <c r="BX626" s="80"/>
      <c r="BY626" s="80"/>
      <c r="BZ626" s="80"/>
      <c r="CA626" s="80"/>
      <c r="CB626" s="80"/>
      <c r="CC626" s="80"/>
      <c r="CD626" s="81">
        <f t="shared" si="44"/>
        <v>0</v>
      </c>
    </row>
    <row r="627" spans="1:82" ht="15" customHeight="1">
      <c r="A627" s="44" t="s">
        <v>147</v>
      </c>
      <c r="B627" s="45">
        <v>40283</v>
      </c>
      <c r="C627" s="46" t="s">
        <v>129</v>
      </c>
      <c r="D627" s="124" t="s">
        <v>445</v>
      </c>
      <c r="E627" s="66">
        <v>-0.25</v>
      </c>
      <c r="F627" s="80"/>
      <c r="G627" s="79"/>
      <c r="H627" s="79"/>
      <c r="I627" s="79"/>
      <c r="J627" s="79"/>
      <c r="K627" s="80"/>
      <c r="L627" s="80"/>
      <c r="M627" s="80"/>
      <c r="N627" s="80"/>
      <c r="O627" s="80"/>
      <c r="P627" s="80"/>
      <c r="Q627" s="79"/>
      <c r="R627" s="80"/>
      <c r="S627" s="80"/>
      <c r="T627" s="79"/>
      <c r="U627" s="80"/>
      <c r="V627" s="79"/>
      <c r="W627" s="80"/>
      <c r="X627" s="79"/>
      <c r="Y627" s="80"/>
      <c r="Z627" s="80"/>
      <c r="AA627" s="80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80"/>
      <c r="AM627" s="80"/>
      <c r="AN627" s="79"/>
      <c r="AO627" s="80"/>
      <c r="AP627" s="79"/>
      <c r="AQ627" s="80"/>
      <c r="AR627" s="79"/>
      <c r="AS627" s="80"/>
      <c r="AT627" s="80"/>
      <c r="AU627" s="79"/>
      <c r="AV627" s="80"/>
      <c r="AW627" s="80"/>
      <c r="AX627" s="80"/>
      <c r="AY627" s="80"/>
      <c r="AZ627" s="80"/>
      <c r="BA627" s="80"/>
      <c r="BB627" s="80"/>
      <c r="BC627" s="80"/>
      <c r="BD627" s="80"/>
      <c r="BE627" s="80"/>
      <c r="BF627" s="80"/>
      <c r="BG627" s="80"/>
      <c r="BH627" s="80"/>
      <c r="BI627" s="80"/>
      <c r="BJ627" s="80"/>
      <c r="BK627" s="80"/>
      <c r="BL627" s="79"/>
      <c r="BM627" s="80"/>
      <c r="BN627" s="80"/>
      <c r="BO627" s="80"/>
      <c r="BP627" s="66">
        <v>-0.25</v>
      </c>
      <c r="BQ627" s="80"/>
      <c r="BR627" s="80"/>
      <c r="BS627" s="80"/>
      <c r="BT627" s="80"/>
      <c r="BU627" s="80"/>
      <c r="BV627" s="80"/>
      <c r="BW627" s="80"/>
      <c r="BX627" s="80"/>
      <c r="BY627" s="80"/>
      <c r="BZ627" s="80"/>
      <c r="CA627" s="80"/>
      <c r="CB627" s="80"/>
      <c r="CC627" s="80"/>
      <c r="CD627" s="81">
        <f t="shared" si="44"/>
        <v>0</v>
      </c>
    </row>
    <row r="628" spans="1:82" ht="15" customHeight="1">
      <c r="A628" s="44" t="s">
        <v>147</v>
      </c>
      <c r="B628" s="45">
        <v>40283</v>
      </c>
      <c r="C628" s="46" t="s">
        <v>17</v>
      </c>
      <c r="D628" s="124" t="s">
        <v>445</v>
      </c>
      <c r="E628" s="66">
        <v>-0.34</v>
      </c>
      <c r="F628" s="80"/>
      <c r="G628" s="79"/>
      <c r="H628" s="79"/>
      <c r="I628" s="79"/>
      <c r="J628" s="79"/>
      <c r="K628" s="80"/>
      <c r="L628" s="80"/>
      <c r="M628" s="80"/>
      <c r="N628" s="80"/>
      <c r="O628" s="80"/>
      <c r="P628" s="80"/>
      <c r="Q628" s="79"/>
      <c r="R628" s="80"/>
      <c r="S628" s="80"/>
      <c r="T628" s="79"/>
      <c r="U628" s="80"/>
      <c r="V628" s="79"/>
      <c r="W628" s="80"/>
      <c r="X628" s="79"/>
      <c r="Y628" s="80"/>
      <c r="Z628" s="80"/>
      <c r="AA628" s="80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80"/>
      <c r="AM628" s="80"/>
      <c r="AN628" s="79"/>
      <c r="AO628" s="80"/>
      <c r="AP628" s="79"/>
      <c r="AQ628" s="80"/>
      <c r="AR628" s="79"/>
      <c r="AS628" s="80"/>
      <c r="AT628" s="80"/>
      <c r="AU628" s="79"/>
      <c r="AV628" s="80"/>
      <c r="AW628" s="80"/>
      <c r="AX628" s="80"/>
      <c r="AY628" s="80"/>
      <c r="AZ628" s="80"/>
      <c r="BA628" s="80"/>
      <c r="BB628" s="80"/>
      <c r="BC628" s="80"/>
      <c r="BD628" s="80"/>
      <c r="BE628" s="80"/>
      <c r="BF628" s="80"/>
      <c r="BG628" s="80"/>
      <c r="BH628" s="80"/>
      <c r="BI628" s="80"/>
      <c r="BJ628" s="80"/>
      <c r="BK628" s="80"/>
      <c r="BL628" s="79"/>
      <c r="BM628" s="80"/>
      <c r="BN628" s="80"/>
      <c r="BO628" s="66">
        <v>-0.34</v>
      </c>
      <c r="BP628" s="80"/>
      <c r="BQ628" s="80"/>
      <c r="BR628" s="80"/>
      <c r="BS628" s="80"/>
      <c r="BT628" s="80"/>
      <c r="BU628" s="80"/>
      <c r="BV628" s="80"/>
      <c r="BW628" s="80"/>
      <c r="BX628" s="80"/>
      <c r="BY628" s="80"/>
      <c r="BZ628" s="80"/>
      <c r="CA628" s="80"/>
      <c r="CB628" s="80"/>
      <c r="CC628" s="80"/>
      <c r="CD628" s="81">
        <f t="shared" si="44"/>
        <v>0</v>
      </c>
    </row>
    <row r="629" spans="1:82" ht="15" customHeight="1">
      <c r="A629" s="44" t="s">
        <v>147</v>
      </c>
      <c r="B629" s="45">
        <v>40283</v>
      </c>
      <c r="C629" s="46" t="s">
        <v>494</v>
      </c>
      <c r="D629" s="147" t="s">
        <v>483</v>
      </c>
      <c r="E629" s="66">
        <v>-68</v>
      </c>
      <c r="F629" s="80"/>
      <c r="G629" s="79"/>
      <c r="H629" s="79"/>
      <c r="I629" s="79"/>
      <c r="J629" s="79"/>
      <c r="K629" s="80"/>
      <c r="L629" s="80"/>
      <c r="M629" s="80"/>
      <c r="N629" s="80"/>
      <c r="O629" s="80"/>
      <c r="P629" s="80"/>
      <c r="Q629" s="79"/>
      <c r="R629" s="80"/>
      <c r="S629" s="80"/>
      <c r="T629" s="79"/>
      <c r="U629" s="80"/>
      <c r="V629" s="79"/>
      <c r="W629" s="80"/>
      <c r="X629" s="79"/>
      <c r="Y629" s="80"/>
      <c r="Z629" s="80"/>
      <c r="AA629" s="80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80"/>
      <c r="AM629" s="80"/>
      <c r="AN629" s="79"/>
      <c r="AO629" s="80"/>
      <c r="AP629" s="79"/>
      <c r="AQ629" s="80"/>
      <c r="AR629" s="79"/>
      <c r="AS629" s="80"/>
      <c r="AT629" s="80"/>
      <c r="AU629" s="79"/>
      <c r="AV629" s="80"/>
      <c r="AW629" s="80"/>
      <c r="AX629" s="80"/>
      <c r="AY629" s="80"/>
      <c r="AZ629" s="80"/>
      <c r="BA629" s="80"/>
      <c r="BB629" s="80"/>
      <c r="BC629" s="80"/>
      <c r="BD629" s="80"/>
      <c r="BE629" s="80"/>
      <c r="BF629" s="80"/>
      <c r="BG629" s="80"/>
      <c r="BH629" s="80"/>
      <c r="BI629" s="80"/>
      <c r="BJ629" s="80"/>
      <c r="BK629" s="80"/>
      <c r="BL629" s="79"/>
      <c r="BM629" s="80"/>
      <c r="BN629" s="80"/>
      <c r="BO629" s="80"/>
      <c r="BP629" s="80"/>
      <c r="BQ629" s="80"/>
      <c r="BR629" s="80"/>
      <c r="BS629" s="80"/>
      <c r="BT629" s="80"/>
      <c r="BU629" s="80"/>
      <c r="BV629" s="80"/>
      <c r="BW629" s="80"/>
      <c r="BX629" s="66">
        <v>-68</v>
      </c>
      <c r="BY629" s="80"/>
      <c r="BZ629" s="80"/>
      <c r="CA629" s="80"/>
      <c r="CB629" s="80"/>
      <c r="CC629" s="80"/>
      <c r="CD629" s="81">
        <f t="shared" si="44"/>
        <v>0</v>
      </c>
    </row>
    <row r="630" spans="1:82" ht="15" customHeight="1">
      <c r="A630" s="44" t="s">
        <v>147</v>
      </c>
      <c r="B630" s="45">
        <v>40283</v>
      </c>
      <c r="C630" s="46" t="s">
        <v>119</v>
      </c>
      <c r="D630" s="124" t="s">
        <v>445</v>
      </c>
      <c r="E630" s="66">
        <v>-2.4</v>
      </c>
      <c r="F630" s="80"/>
      <c r="G630" s="79"/>
      <c r="H630" s="79"/>
      <c r="I630" s="79"/>
      <c r="J630" s="79"/>
      <c r="K630" s="80"/>
      <c r="L630" s="80"/>
      <c r="M630" s="80"/>
      <c r="N630" s="80"/>
      <c r="O630" s="80"/>
      <c r="P630" s="80"/>
      <c r="Q630" s="79"/>
      <c r="R630" s="80"/>
      <c r="S630" s="80"/>
      <c r="T630" s="79"/>
      <c r="U630" s="80"/>
      <c r="V630" s="79"/>
      <c r="W630" s="80"/>
      <c r="X630" s="79"/>
      <c r="Y630" s="80"/>
      <c r="Z630" s="80"/>
      <c r="AA630" s="80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80"/>
      <c r="AM630" s="80"/>
      <c r="AN630" s="79"/>
      <c r="AO630" s="80"/>
      <c r="AP630" s="79"/>
      <c r="AQ630" s="80"/>
      <c r="AR630" s="79"/>
      <c r="AS630" s="80"/>
      <c r="AT630" s="80"/>
      <c r="AU630" s="79"/>
      <c r="AV630" s="80"/>
      <c r="AW630" s="80"/>
      <c r="AX630" s="80"/>
      <c r="AY630" s="80"/>
      <c r="AZ630" s="80"/>
      <c r="BA630" s="80"/>
      <c r="BB630" s="80"/>
      <c r="BC630" s="80"/>
      <c r="BD630" s="80"/>
      <c r="BE630" s="80"/>
      <c r="BF630" s="80"/>
      <c r="BG630" s="80"/>
      <c r="BH630" s="80"/>
      <c r="BI630" s="80"/>
      <c r="BJ630" s="80"/>
      <c r="BK630" s="80"/>
      <c r="BL630" s="79"/>
      <c r="BM630" s="80"/>
      <c r="BN630" s="66">
        <v>-2.4</v>
      </c>
      <c r="BO630" s="80"/>
      <c r="BP630" s="80"/>
      <c r="BQ630" s="80"/>
      <c r="BR630" s="80"/>
      <c r="BS630" s="80"/>
      <c r="BT630" s="80"/>
      <c r="BU630" s="80"/>
      <c r="BV630" s="80"/>
      <c r="BW630" s="80"/>
      <c r="BX630" s="80"/>
      <c r="BY630" s="80"/>
      <c r="BZ630" s="80"/>
      <c r="CA630" s="80"/>
      <c r="CB630" s="80"/>
      <c r="CC630" s="80"/>
      <c r="CD630" s="81">
        <f t="shared" si="44"/>
        <v>0</v>
      </c>
    </row>
    <row r="631" spans="1:82" ht="15" customHeight="1">
      <c r="A631" s="44" t="s">
        <v>147</v>
      </c>
      <c r="B631" s="45">
        <v>40283</v>
      </c>
      <c r="C631" s="46" t="s">
        <v>129</v>
      </c>
      <c r="D631" s="124" t="s">
        <v>445</v>
      </c>
      <c r="E631" s="66">
        <v>-0.49</v>
      </c>
      <c r="F631" s="80"/>
      <c r="G631" s="79"/>
      <c r="H631" s="79"/>
      <c r="I631" s="79"/>
      <c r="J631" s="79"/>
      <c r="K631" s="80"/>
      <c r="L631" s="80"/>
      <c r="M631" s="80"/>
      <c r="N631" s="80"/>
      <c r="O631" s="80"/>
      <c r="P631" s="80"/>
      <c r="Q631" s="79"/>
      <c r="R631" s="80"/>
      <c r="S631" s="80"/>
      <c r="T631" s="79"/>
      <c r="U631" s="80"/>
      <c r="V631" s="79"/>
      <c r="W631" s="80"/>
      <c r="X631" s="79"/>
      <c r="Y631" s="80"/>
      <c r="Z631" s="80"/>
      <c r="AA631" s="80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80"/>
      <c r="AM631" s="80"/>
      <c r="AN631" s="79"/>
      <c r="AO631" s="80"/>
      <c r="AP631" s="79"/>
      <c r="AQ631" s="80"/>
      <c r="AR631" s="79"/>
      <c r="AS631" s="80"/>
      <c r="AT631" s="80"/>
      <c r="AU631" s="79"/>
      <c r="AV631" s="80"/>
      <c r="AW631" s="80"/>
      <c r="AX631" s="80"/>
      <c r="AY631" s="80"/>
      <c r="AZ631" s="80"/>
      <c r="BA631" s="80"/>
      <c r="BB631" s="80"/>
      <c r="BC631" s="80"/>
      <c r="BD631" s="80"/>
      <c r="BE631" s="80"/>
      <c r="BF631" s="80"/>
      <c r="BG631" s="80"/>
      <c r="BH631" s="80"/>
      <c r="BI631" s="80"/>
      <c r="BJ631" s="80"/>
      <c r="BK631" s="80"/>
      <c r="BL631" s="79"/>
      <c r="BM631" s="80"/>
      <c r="BN631" s="80"/>
      <c r="BO631" s="80"/>
      <c r="BP631" s="66">
        <v>-0.49</v>
      </c>
      <c r="BQ631" s="80"/>
      <c r="BR631" s="80"/>
      <c r="BS631" s="80"/>
      <c r="BT631" s="80"/>
      <c r="BU631" s="80"/>
      <c r="BV631" s="80"/>
      <c r="BW631" s="80"/>
      <c r="BX631" s="80"/>
      <c r="BY631" s="80"/>
      <c r="BZ631" s="80"/>
      <c r="CA631" s="80"/>
      <c r="CB631" s="80"/>
      <c r="CC631" s="80"/>
      <c r="CD631" s="81">
        <f t="shared" si="44"/>
        <v>0</v>
      </c>
    </row>
    <row r="632" spans="1:82" ht="15" customHeight="1">
      <c r="A632" s="44" t="s">
        <v>147</v>
      </c>
      <c r="B632" s="45">
        <v>40283</v>
      </c>
      <c r="C632" s="46" t="s">
        <v>17</v>
      </c>
      <c r="D632" s="124" t="s">
        <v>445</v>
      </c>
      <c r="E632" s="66">
        <v>-0.68</v>
      </c>
      <c r="F632" s="80"/>
      <c r="G632" s="79"/>
      <c r="H632" s="79"/>
      <c r="I632" s="79"/>
      <c r="J632" s="79"/>
      <c r="K632" s="80"/>
      <c r="L632" s="80"/>
      <c r="M632" s="80"/>
      <c r="N632" s="80"/>
      <c r="O632" s="80"/>
      <c r="P632" s="80"/>
      <c r="Q632" s="79"/>
      <c r="R632" s="80"/>
      <c r="S632" s="80"/>
      <c r="T632" s="79"/>
      <c r="U632" s="80"/>
      <c r="V632" s="79"/>
      <c r="W632" s="80"/>
      <c r="X632" s="79"/>
      <c r="Y632" s="80"/>
      <c r="Z632" s="80"/>
      <c r="AA632" s="80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80"/>
      <c r="AM632" s="80"/>
      <c r="AN632" s="79"/>
      <c r="AO632" s="80"/>
      <c r="AP632" s="79"/>
      <c r="AQ632" s="80"/>
      <c r="AR632" s="79"/>
      <c r="AS632" s="80"/>
      <c r="AT632" s="80"/>
      <c r="AU632" s="79"/>
      <c r="AV632" s="80"/>
      <c r="AW632" s="80"/>
      <c r="AX632" s="80"/>
      <c r="AY632" s="80"/>
      <c r="AZ632" s="80"/>
      <c r="BA632" s="80"/>
      <c r="BB632" s="80"/>
      <c r="BC632" s="80"/>
      <c r="BD632" s="80"/>
      <c r="BE632" s="80"/>
      <c r="BF632" s="80"/>
      <c r="BG632" s="80"/>
      <c r="BH632" s="80"/>
      <c r="BI632" s="80"/>
      <c r="BJ632" s="80"/>
      <c r="BK632" s="80"/>
      <c r="BL632" s="79"/>
      <c r="BM632" s="80"/>
      <c r="BN632" s="80"/>
      <c r="BO632" s="66">
        <v>-0.68</v>
      </c>
      <c r="BP632" s="80"/>
      <c r="BQ632" s="80"/>
      <c r="BR632" s="80"/>
      <c r="BS632" s="80"/>
      <c r="BT632" s="80"/>
      <c r="BU632" s="80"/>
      <c r="BV632" s="80"/>
      <c r="BW632" s="80"/>
      <c r="BX632" s="80"/>
      <c r="BY632" s="80"/>
      <c r="BZ632" s="80"/>
      <c r="CA632" s="80"/>
      <c r="CB632" s="80"/>
      <c r="CC632" s="80"/>
      <c r="CD632" s="81">
        <f t="shared" si="44"/>
        <v>0</v>
      </c>
    </row>
    <row r="633" spans="1:82" ht="15" customHeight="1">
      <c r="A633" s="44" t="s">
        <v>147</v>
      </c>
      <c r="B633" s="45">
        <v>40283</v>
      </c>
      <c r="C633" s="46" t="s">
        <v>208</v>
      </c>
      <c r="D633" s="124"/>
      <c r="E633" s="66">
        <v>19.79</v>
      </c>
      <c r="F633" s="80"/>
      <c r="G633" s="79"/>
      <c r="H633" s="79"/>
      <c r="I633" s="79"/>
      <c r="J633" s="79"/>
      <c r="K633" s="80"/>
      <c r="L633" s="80"/>
      <c r="M633" s="80"/>
      <c r="N633" s="80"/>
      <c r="O633" s="80"/>
      <c r="P633" s="80"/>
      <c r="Q633" s="79"/>
      <c r="R633" s="80"/>
      <c r="S633" s="80"/>
      <c r="T633" s="79"/>
      <c r="U633" s="80"/>
      <c r="V633" s="79"/>
      <c r="W633" s="80"/>
      <c r="X633" s="79"/>
      <c r="Y633" s="80"/>
      <c r="Z633" s="80"/>
      <c r="AA633" s="80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80"/>
      <c r="AM633" s="80"/>
      <c r="AN633" s="79"/>
      <c r="AO633" s="80"/>
      <c r="AP633" s="79"/>
      <c r="AQ633" s="80"/>
      <c r="AR633" s="79"/>
      <c r="AS633" s="80"/>
      <c r="AT633" s="80"/>
      <c r="AU633" s="79"/>
      <c r="AV633" s="80"/>
      <c r="AW633" s="80"/>
      <c r="AX633" s="80"/>
      <c r="AY633" s="80"/>
      <c r="AZ633" s="80"/>
      <c r="BA633" s="80"/>
      <c r="BB633" s="80"/>
      <c r="BC633" s="80"/>
      <c r="BD633" s="80"/>
      <c r="BE633" s="80"/>
      <c r="BF633" s="80"/>
      <c r="BG633" s="80"/>
      <c r="BH633" s="80"/>
      <c r="BI633" s="80"/>
      <c r="BJ633" s="80"/>
      <c r="BK633" s="80"/>
      <c r="BL633" s="79"/>
      <c r="BM633" s="80"/>
      <c r="BN633" s="66">
        <v>1.2</v>
      </c>
      <c r="BO633" s="66">
        <v>0.34</v>
      </c>
      <c r="BP633" s="66">
        <v>0.25</v>
      </c>
      <c r="BQ633" s="80"/>
      <c r="BR633" s="80"/>
      <c r="BS633" s="80"/>
      <c r="BT633" s="80"/>
      <c r="BU633" s="80"/>
      <c r="BV633" s="80"/>
      <c r="BW633" s="80"/>
      <c r="BX633" s="66">
        <v>18</v>
      </c>
      <c r="BY633" s="80"/>
      <c r="BZ633" s="80"/>
      <c r="CA633" s="66">
        <v>19.79</v>
      </c>
      <c r="CB633" s="80"/>
      <c r="CC633" s="80"/>
      <c r="CD633" s="81">
        <f t="shared" si="44"/>
        <v>0</v>
      </c>
    </row>
    <row r="634" spans="1:82" ht="15" customHeight="1">
      <c r="A634" s="44" t="s">
        <v>147</v>
      </c>
      <c r="B634" s="45">
        <v>40284</v>
      </c>
      <c r="C634" s="46" t="s">
        <v>121</v>
      </c>
      <c r="D634" s="124" t="s">
        <v>338</v>
      </c>
      <c r="E634" s="66">
        <v>-41.75</v>
      </c>
      <c r="F634" s="80"/>
      <c r="G634" s="79"/>
      <c r="H634" s="79"/>
      <c r="I634" s="79"/>
      <c r="J634" s="79"/>
      <c r="K634" s="80"/>
      <c r="L634" s="80"/>
      <c r="M634" s="80"/>
      <c r="N634" s="80"/>
      <c r="O634" s="80"/>
      <c r="P634" s="80"/>
      <c r="Q634" s="79"/>
      <c r="R634" s="80"/>
      <c r="S634" s="80"/>
      <c r="T634" s="79"/>
      <c r="U634" s="80"/>
      <c r="V634" s="79"/>
      <c r="W634" s="80"/>
      <c r="X634" s="79"/>
      <c r="Y634" s="80"/>
      <c r="Z634" s="80"/>
      <c r="AA634" s="80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80"/>
      <c r="AM634" s="80"/>
      <c r="AN634" s="79"/>
      <c r="AO634" s="80"/>
      <c r="AP634" s="79"/>
      <c r="AQ634" s="80"/>
      <c r="AR634" s="79"/>
      <c r="AS634" s="80"/>
      <c r="AT634" s="80"/>
      <c r="AU634" s="79"/>
      <c r="AV634" s="80"/>
      <c r="AW634" s="80"/>
      <c r="AX634" s="80"/>
      <c r="AY634" s="80"/>
      <c r="AZ634" s="80"/>
      <c r="BA634" s="80"/>
      <c r="BB634" s="80"/>
      <c r="BC634" s="80"/>
      <c r="BD634" s="80"/>
      <c r="BE634" s="80"/>
      <c r="BF634" s="80"/>
      <c r="BG634" s="80"/>
      <c r="BH634" s="80"/>
      <c r="BI634" s="80"/>
      <c r="BJ634" s="80"/>
      <c r="BK634" s="80"/>
      <c r="BL634" s="79"/>
      <c r="BM634" s="80"/>
      <c r="BN634" s="80"/>
      <c r="BO634" s="80"/>
      <c r="BP634" s="80"/>
      <c r="BQ634" s="80"/>
      <c r="BR634" s="80"/>
      <c r="BS634" s="80"/>
      <c r="BT634" s="80"/>
      <c r="BU634" s="66">
        <v>-41.75</v>
      </c>
      <c r="BV634" s="80"/>
      <c r="BW634" s="80"/>
      <c r="BX634" s="80"/>
      <c r="BY634" s="80"/>
      <c r="BZ634" s="80"/>
      <c r="CA634" s="80"/>
      <c r="CB634" s="80"/>
      <c r="CC634" s="80"/>
      <c r="CD634" s="81">
        <f t="shared" si="44"/>
        <v>0</v>
      </c>
    </row>
    <row r="635" spans="1:82" ht="15" customHeight="1">
      <c r="A635" s="44" t="s">
        <v>147</v>
      </c>
      <c r="B635" s="45">
        <v>40289</v>
      </c>
      <c r="C635" s="46" t="s">
        <v>177</v>
      </c>
      <c r="D635" s="124" t="s">
        <v>380</v>
      </c>
      <c r="E635" s="66">
        <v>-60</v>
      </c>
      <c r="F635" s="80"/>
      <c r="G635" s="79"/>
      <c r="H635" s="79"/>
      <c r="I635" s="79"/>
      <c r="J635" s="79"/>
      <c r="K635" s="80"/>
      <c r="L635" s="80"/>
      <c r="M635" s="80"/>
      <c r="N635" s="80"/>
      <c r="O635" s="80"/>
      <c r="P635" s="80"/>
      <c r="Q635" s="79"/>
      <c r="R635" s="80"/>
      <c r="S635" s="80"/>
      <c r="T635" s="79"/>
      <c r="U635" s="80"/>
      <c r="V635" s="79"/>
      <c r="W635" s="80"/>
      <c r="X635" s="79"/>
      <c r="Y635" s="80"/>
      <c r="Z635" s="80"/>
      <c r="AA635" s="80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80"/>
      <c r="AM635" s="80"/>
      <c r="AN635" s="79"/>
      <c r="AO635" s="80"/>
      <c r="AP635" s="79"/>
      <c r="AQ635" s="80"/>
      <c r="AR635" s="79"/>
      <c r="AS635" s="80"/>
      <c r="AT635" s="80"/>
      <c r="AU635" s="79"/>
      <c r="AV635" s="80"/>
      <c r="AW635" s="80"/>
      <c r="AX635" s="80"/>
      <c r="AY635" s="80"/>
      <c r="AZ635" s="80"/>
      <c r="BA635" s="80"/>
      <c r="BB635" s="80"/>
      <c r="BC635" s="80"/>
      <c r="BD635" s="80"/>
      <c r="BE635" s="80"/>
      <c r="BF635" s="80"/>
      <c r="BG635" s="80"/>
      <c r="BH635" s="80"/>
      <c r="BI635" s="80"/>
      <c r="BJ635" s="80"/>
      <c r="BK635" s="80"/>
      <c r="BL635" s="79"/>
      <c r="BM635" s="80"/>
      <c r="BN635" s="80"/>
      <c r="BO635" s="80"/>
      <c r="BP635" s="80"/>
      <c r="BQ635" s="80"/>
      <c r="BR635" s="80"/>
      <c r="BS635" s="80"/>
      <c r="BT635" s="80"/>
      <c r="BU635" s="80"/>
      <c r="BV635" s="66">
        <v>-60</v>
      </c>
      <c r="BW635" s="80"/>
      <c r="BX635" s="80"/>
      <c r="BY635" s="80"/>
      <c r="BZ635" s="80"/>
      <c r="CA635" s="80"/>
      <c r="CB635" s="80"/>
      <c r="CC635" s="80"/>
      <c r="CD635" s="81">
        <f t="shared" si="44"/>
        <v>0</v>
      </c>
    </row>
    <row r="636" spans="1:82" ht="15" customHeight="1">
      <c r="A636" s="44" t="s">
        <v>147</v>
      </c>
      <c r="B636" s="45">
        <v>40290</v>
      </c>
      <c r="C636" s="46" t="s">
        <v>123</v>
      </c>
      <c r="D636" s="124" t="s">
        <v>274</v>
      </c>
      <c r="E636" s="66">
        <v>-448.5</v>
      </c>
      <c r="F636" s="80"/>
      <c r="G636" s="79"/>
      <c r="H636" s="79"/>
      <c r="I636" s="79"/>
      <c r="J636" s="79"/>
      <c r="K636" s="80"/>
      <c r="L636" s="80"/>
      <c r="M636" s="80"/>
      <c r="N636" s="80"/>
      <c r="O636" s="80"/>
      <c r="P636" s="80"/>
      <c r="Q636" s="79"/>
      <c r="R636" s="80"/>
      <c r="S636" s="80"/>
      <c r="T636" s="79"/>
      <c r="U636" s="80"/>
      <c r="V636" s="79"/>
      <c r="W636" s="80"/>
      <c r="X636" s="79"/>
      <c r="Y636" s="80"/>
      <c r="Z636" s="80"/>
      <c r="AA636" s="80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66">
        <v>-448.5</v>
      </c>
      <c r="AM636" s="80"/>
      <c r="AN636" s="79"/>
      <c r="AO636" s="80"/>
      <c r="AP636" s="79"/>
      <c r="AQ636" s="80"/>
      <c r="AR636" s="79"/>
      <c r="AS636" s="80"/>
      <c r="AT636" s="80"/>
      <c r="AU636" s="79"/>
      <c r="AV636" s="80"/>
      <c r="AW636" s="80"/>
      <c r="AX636" s="80"/>
      <c r="AY636" s="80"/>
      <c r="AZ636" s="80"/>
      <c r="BA636" s="80"/>
      <c r="BB636" s="80"/>
      <c r="BC636" s="80"/>
      <c r="BD636" s="80"/>
      <c r="BE636" s="80"/>
      <c r="BF636" s="80"/>
      <c r="BG636" s="80"/>
      <c r="BH636" s="80"/>
      <c r="BI636" s="80"/>
      <c r="BJ636" s="80"/>
      <c r="BK636" s="80"/>
      <c r="BL636" s="79"/>
      <c r="BM636" s="80"/>
      <c r="BN636" s="80"/>
      <c r="BO636" s="80"/>
      <c r="BP636" s="80"/>
      <c r="BQ636" s="80"/>
      <c r="BR636" s="80"/>
      <c r="BS636" s="80"/>
      <c r="BT636" s="80"/>
      <c r="BU636" s="80"/>
      <c r="BV636" s="80"/>
      <c r="BW636" s="80"/>
      <c r="BX636" s="80"/>
      <c r="BY636" s="80"/>
      <c r="BZ636" s="80"/>
      <c r="CA636" s="80"/>
      <c r="CB636" s="80"/>
      <c r="CC636" s="80"/>
      <c r="CD636" s="81">
        <f t="shared" si="44"/>
        <v>0</v>
      </c>
    </row>
    <row r="637" spans="1:82" ht="15" customHeight="1">
      <c r="A637" s="44" t="s">
        <v>147</v>
      </c>
      <c r="B637" s="45">
        <v>40290</v>
      </c>
      <c r="C637" s="46" t="s">
        <v>118</v>
      </c>
      <c r="D637" s="124" t="s">
        <v>445</v>
      </c>
      <c r="E637" s="66">
        <v>-1.35</v>
      </c>
      <c r="F637" s="80"/>
      <c r="G637" s="79"/>
      <c r="H637" s="79"/>
      <c r="I637" s="79"/>
      <c r="J637" s="79"/>
      <c r="K637" s="80"/>
      <c r="L637" s="80"/>
      <c r="M637" s="80"/>
      <c r="N637" s="80"/>
      <c r="O637" s="80"/>
      <c r="P637" s="80"/>
      <c r="Q637" s="79"/>
      <c r="R637" s="80"/>
      <c r="S637" s="80"/>
      <c r="T637" s="79"/>
      <c r="U637" s="80"/>
      <c r="V637" s="79"/>
      <c r="W637" s="80"/>
      <c r="X637" s="79"/>
      <c r="Y637" s="80"/>
      <c r="Z637" s="80"/>
      <c r="AA637" s="80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80"/>
      <c r="AM637" s="80"/>
      <c r="AN637" s="79"/>
      <c r="AO637" s="80"/>
      <c r="AP637" s="79"/>
      <c r="AQ637" s="80"/>
      <c r="AR637" s="79"/>
      <c r="AS637" s="80"/>
      <c r="AT637" s="80"/>
      <c r="AU637" s="79"/>
      <c r="AV637" s="80"/>
      <c r="AW637" s="80"/>
      <c r="AX637" s="80"/>
      <c r="AY637" s="80"/>
      <c r="AZ637" s="80"/>
      <c r="BA637" s="80"/>
      <c r="BB637" s="80"/>
      <c r="BC637" s="80"/>
      <c r="BD637" s="80"/>
      <c r="BE637" s="80"/>
      <c r="BF637" s="80"/>
      <c r="BG637" s="80"/>
      <c r="BH637" s="80"/>
      <c r="BI637" s="80"/>
      <c r="BJ637" s="80"/>
      <c r="BK637" s="80"/>
      <c r="BL637" s="79"/>
      <c r="BM637" s="66">
        <v>-1.35</v>
      </c>
      <c r="BN637" s="80"/>
      <c r="BO637" s="80"/>
      <c r="BP637" s="80"/>
      <c r="BQ637" s="80"/>
      <c r="BR637" s="80"/>
      <c r="BS637" s="80"/>
      <c r="BT637" s="80"/>
      <c r="BU637" s="80"/>
      <c r="BV637" s="80"/>
      <c r="BW637" s="80"/>
      <c r="BX637" s="80"/>
      <c r="BY637" s="80"/>
      <c r="BZ637" s="80"/>
      <c r="CA637" s="80"/>
      <c r="CB637" s="80"/>
      <c r="CC637" s="80"/>
      <c r="CD637" s="81">
        <f t="shared" si="44"/>
        <v>0</v>
      </c>
    </row>
    <row r="638" spans="1:82" ht="15" customHeight="1">
      <c r="A638" s="44" t="s">
        <v>147</v>
      </c>
      <c r="B638" s="45">
        <v>40290</v>
      </c>
      <c r="C638" s="46" t="s">
        <v>120</v>
      </c>
      <c r="D638" s="124" t="s">
        <v>275</v>
      </c>
      <c r="E638" s="66">
        <v>-24.97</v>
      </c>
      <c r="F638" s="80"/>
      <c r="G638" s="79"/>
      <c r="H638" s="79"/>
      <c r="I638" s="79"/>
      <c r="J638" s="79"/>
      <c r="K638" s="80"/>
      <c r="L638" s="80"/>
      <c r="M638" s="80"/>
      <c r="N638" s="80"/>
      <c r="O638" s="80"/>
      <c r="P638" s="80"/>
      <c r="Q638" s="79"/>
      <c r="R638" s="80"/>
      <c r="S638" s="80"/>
      <c r="T638" s="79"/>
      <c r="U638" s="80"/>
      <c r="V638" s="79"/>
      <c r="W638" s="80"/>
      <c r="X638" s="79"/>
      <c r="Y638" s="80"/>
      <c r="Z638" s="80"/>
      <c r="AA638" s="80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80"/>
      <c r="AM638" s="80"/>
      <c r="AN638" s="79"/>
      <c r="AO638" s="80"/>
      <c r="AP638" s="79"/>
      <c r="AQ638" s="80"/>
      <c r="AR638" s="79"/>
      <c r="AS638" s="80"/>
      <c r="AT638" s="80"/>
      <c r="AU638" s="79"/>
      <c r="AV638" s="80"/>
      <c r="AW638" s="80"/>
      <c r="AX638" s="80"/>
      <c r="AY638" s="80"/>
      <c r="AZ638" s="80"/>
      <c r="BA638" s="80"/>
      <c r="BB638" s="80"/>
      <c r="BC638" s="80"/>
      <c r="BD638" s="80"/>
      <c r="BE638" s="80"/>
      <c r="BF638" s="80"/>
      <c r="BG638" s="80"/>
      <c r="BH638" s="80"/>
      <c r="BI638" s="80"/>
      <c r="BJ638" s="80"/>
      <c r="BK638" s="80"/>
      <c r="BL638" s="79"/>
      <c r="BM638" s="80"/>
      <c r="BN638" s="80"/>
      <c r="BO638" s="80"/>
      <c r="BP638" s="80"/>
      <c r="BQ638" s="80"/>
      <c r="BR638" s="80"/>
      <c r="BS638" s="66">
        <v>-24.97</v>
      </c>
      <c r="BT638" s="80"/>
      <c r="BU638" s="80"/>
      <c r="BV638" s="80"/>
      <c r="BW638" s="80"/>
      <c r="BX638" s="80"/>
      <c r="BY638" s="80"/>
      <c r="BZ638" s="80"/>
      <c r="CA638" s="80"/>
      <c r="CB638" s="80"/>
      <c r="CC638" s="80"/>
      <c r="CD638" s="81">
        <f t="shared" si="44"/>
        <v>0</v>
      </c>
    </row>
    <row r="639" spans="1:82" ht="15" customHeight="1">
      <c r="A639" s="44" t="s">
        <v>147</v>
      </c>
      <c r="B639" s="45">
        <v>40290</v>
      </c>
      <c r="C639" s="46" t="s">
        <v>0</v>
      </c>
      <c r="D639" s="124"/>
      <c r="E639" s="66">
        <v>-792.5</v>
      </c>
      <c r="F639" s="80"/>
      <c r="G639" s="79"/>
      <c r="H639" s="79"/>
      <c r="I639" s="79"/>
      <c r="J639" s="79"/>
      <c r="K639" s="80"/>
      <c r="L639" s="80"/>
      <c r="M639" s="80"/>
      <c r="N639" s="80"/>
      <c r="O639" s="80"/>
      <c r="P639" s="80"/>
      <c r="Q639" s="79"/>
      <c r="R639" s="80"/>
      <c r="S639" s="80"/>
      <c r="T639" s="79"/>
      <c r="U639" s="80"/>
      <c r="V639" s="79"/>
      <c r="W639" s="80"/>
      <c r="X639" s="79"/>
      <c r="Y639" s="80"/>
      <c r="Z639" s="80"/>
      <c r="AA639" s="80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80"/>
      <c r="AM639" s="80"/>
      <c r="AN639" s="79"/>
      <c r="AO639" s="80"/>
      <c r="AP639" s="79"/>
      <c r="AQ639" s="80"/>
      <c r="AR639" s="79"/>
      <c r="AS639" s="80"/>
      <c r="AT639" s="80"/>
      <c r="AU639" s="79"/>
      <c r="AV639" s="80"/>
      <c r="AW639" s="80"/>
      <c r="AX639" s="80"/>
      <c r="AY639" s="80"/>
      <c r="AZ639" s="80"/>
      <c r="BA639" s="80"/>
      <c r="BB639" s="80"/>
      <c r="BC639" s="80"/>
      <c r="BD639" s="80"/>
      <c r="BE639" s="80"/>
      <c r="BF639" s="80"/>
      <c r="BG639" s="80"/>
      <c r="BH639" s="80"/>
      <c r="BI639" s="80"/>
      <c r="BJ639" s="80"/>
      <c r="BK639" s="80"/>
      <c r="BL639" s="79"/>
      <c r="BM639" s="80"/>
      <c r="BN639" s="80"/>
      <c r="BO639" s="80"/>
      <c r="BP639" s="80"/>
      <c r="BQ639" s="80"/>
      <c r="BR639" s="80"/>
      <c r="BS639" s="80"/>
      <c r="BT639" s="80"/>
      <c r="BU639" s="80"/>
      <c r="BV639" s="80"/>
      <c r="BW639" s="80"/>
      <c r="BX639" s="80"/>
      <c r="BY639" s="80"/>
      <c r="BZ639" s="80"/>
      <c r="CA639" s="66">
        <v>-792.5</v>
      </c>
      <c r="CB639" s="80"/>
      <c r="CC639" s="80"/>
      <c r="CD639" s="81">
        <f t="shared" si="44"/>
        <v>-792.5</v>
      </c>
    </row>
    <row r="640" spans="1:82" ht="15" customHeight="1">
      <c r="A640" s="44" t="s">
        <v>147</v>
      </c>
      <c r="B640" s="45">
        <v>40294</v>
      </c>
      <c r="C640" s="46" t="s">
        <v>130</v>
      </c>
      <c r="D640" s="124"/>
      <c r="E640" s="66">
        <v>599.57000000000005</v>
      </c>
      <c r="F640" s="80"/>
      <c r="G640" s="79"/>
      <c r="H640" s="79"/>
      <c r="I640" s="79"/>
      <c r="J640" s="79"/>
      <c r="K640" s="80"/>
      <c r="L640" s="80"/>
      <c r="M640" s="80"/>
      <c r="N640" s="80"/>
      <c r="O640" s="80"/>
      <c r="P640" s="80"/>
      <c r="Q640" s="79"/>
      <c r="R640" s="80"/>
      <c r="S640" s="80"/>
      <c r="T640" s="79"/>
      <c r="U640" s="80"/>
      <c r="V640" s="79"/>
      <c r="W640" s="80"/>
      <c r="X640" s="79"/>
      <c r="Y640" s="80"/>
      <c r="Z640" s="80"/>
      <c r="AA640" s="80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80"/>
      <c r="AM640" s="80"/>
      <c r="AN640" s="79"/>
      <c r="AO640" s="80"/>
      <c r="AP640" s="79"/>
      <c r="AQ640" s="80"/>
      <c r="AR640" s="79"/>
      <c r="AS640" s="80"/>
      <c r="AT640" s="80"/>
      <c r="AU640" s="79"/>
      <c r="AV640" s="80"/>
      <c r="AW640" s="80"/>
      <c r="AX640" s="80"/>
      <c r="AY640" s="80"/>
      <c r="AZ640" s="80"/>
      <c r="BA640" s="80"/>
      <c r="BB640" s="80"/>
      <c r="BC640" s="80"/>
      <c r="BD640" s="80"/>
      <c r="BE640" s="80"/>
      <c r="BF640" s="80"/>
      <c r="BG640" s="80"/>
      <c r="BH640" s="80"/>
      <c r="BI640" s="80"/>
      <c r="BJ640" s="80"/>
      <c r="BK640" s="80"/>
      <c r="BL640" s="79"/>
      <c r="BM640" s="80"/>
      <c r="BN640" s="80"/>
      <c r="BO640" s="80"/>
      <c r="BP640" s="80"/>
      <c r="BQ640" s="80"/>
      <c r="BR640" s="80"/>
      <c r="BS640" s="80"/>
      <c r="BT640" s="80"/>
      <c r="BU640" s="80"/>
      <c r="BV640" s="80"/>
      <c r="BW640" s="80"/>
      <c r="BX640" s="80"/>
      <c r="BY640" s="80"/>
      <c r="BZ640" s="80"/>
      <c r="CA640" s="66">
        <v>599.57000000000005</v>
      </c>
      <c r="CB640" s="80"/>
      <c r="CC640" s="80"/>
      <c r="CD640" s="81">
        <f t="shared" si="44"/>
        <v>599.57000000000005</v>
      </c>
    </row>
    <row r="641" spans="1:82" ht="15" customHeight="1">
      <c r="A641" s="44" t="s">
        <v>147</v>
      </c>
      <c r="B641" s="45">
        <v>40294</v>
      </c>
      <c r="C641" s="46" t="s">
        <v>418</v>
      </c>
      <c r="D641" s="124"/>
      <c r="E641" s="66">
        <v>1214.43</v>
      </c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79"/>
      <c r="W641" s="80"/>
      <c r="X641" s="79"/>
      <c r="Y641" s="66">
        <v>1214.43</v>
      </c>
      <c r="Z641" s="80"/>
      <c r="AA641" s="80"/>
      <c r="AB641" s="79"/>
      <c r="AC641" s="79"/>
      <c r="AD641" s="79"/>
      <c r="AE641" s="79"/>
      <c r="AF641" s="79"/>
      <c r="AG641" s="80"/>
      <c r="AH641" s="79"/>
      <c r="AI641" s="80"/>
      <c r="AJ641" s="79"/>
      <c r="AK641" s="80"/>
      <c r="AL641" s="80"/>
      <c r="AM641" s="80"/>
      <c r="AN641" s="79"/>
      <c r="AO641" s="80"/>
      <c r="AP641" s="79"/>
      <c r="AQ641" s="80"/>
      <c r="AR641" s="79"/>
      <c r="AS641" s="80"/>
      <c r="AT641" s="80"/>
      <c r="AU641" s="79"/>
      <c r="AV641" s="80"/>
      <c r="AW641" s="80"/>
      <c r="AX641" s="80"/>
      <c r="AY641" s="80"/>
      <c r="AZ641" s="80"/>
      <c r="BA641" s="80"/>
      <c r="BB641" s="80"/>
      <c r="BC641" s="80"/>
      <c r="BD641" s="80"/>
      <c r="BE641" s="80"/>
      <c r="BF641" s="80"/>
      <c r="BG641" s="80"/>
      <c r="BH641" s="80"/>
      <c r="BI641" s="80"/>
      <c r="BJ641" s="80"/>
      <c r="BK641" s="80"/>
      <c r="BL641" s="79"/>
      <c r="BM641" s="80"/>
      <c r="BN641" s="80"/>
      <c r="BO641" s="80"/>
      <c r="BP641" s="80"/>
      <c r="BQ641" s="80"/>
      <c r="BR641" s="80"/>
      <c r="BS641" s="80"/>
      <c r="BT641" s="80"/>
      <c r="BU641" s="80"/>
      <c r="BV641" s="80"/>
      <c r="BW641" s="80"/>
      <c r="BX641" s="80"/>
      <c r="BY641" s="80"/>
      <c r="BZ641" s="80"/>
      <c r="CA641" s="66">
        <v>1214.43</v>
      </c>
      <c r="CB641" s="80"/>
      <c r="CC641" s="80"/>
      <c r="CD641" s="81">
        <f t="shared" si="44"/>
        <v>0</v>
      </c>
    </row>
    <row r="642" spans="1:82" ht="15" customHeight="1">
      <c r="A642" s="44" t="s">
        <v>147</v>
      </c>
      <c r="B642" s="45">
        <v>40294</v>
      </c>
      <c r="C642" s="46" t="s">
        <v>419</v>
      </c>
      <c r="D642" s="124"/>
      <c r="E642" s="66">
        <v>372.5</v>
      </c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79"/>
      <c r="W642" s="80"/>
      <c r="X642" s="79"/>
      <c r="Y642" s="66">
        <v>372.5</v>
      </c>
      <c r="Z642" s="80"/>
      <c r="AA642" s="80"/>
      <c r="AB642" s="79"/>
      <c r="AC642" s="79"/>
      <c r="AD642" s="79"/>
      <c r="AE642" s="79"/>
      <c r="AF642" s="79"/>
      <c r="AG642" s="80"/>
      <c r="AH642" s="79"/>
      <c r="AI642" s="80"/>
      <c r="AJ642" s="79"/>
      <c r="AK642" s="80"/>
      <c r="AL642" s="80"/>
      <c r="AM642" s="80"/>
      <c r="AN642" s="79"/>
      <c r="AO642" s="80"/>
      <c r="AP642" s="79"/>
      <c r="AQ642" s="80"/>
      <c r="AR642" s="79"/>
      <c r="AS642" s="80"/>
      <c r="AT642" s="80"/>
      <c r="AU642" s="79"/>
      <c r="AV642" s="80"/>
      <c r="AW642" s="80"/>
      <c r="AX642" s="80"/>
      <c r="AY642" s="80"/>
      <c r="AZ642" s="80"/>
      <c r="BA642" s="80"/>
      <c r="BB642" s="80"/>
      <c r="BC642" s="80"/>
      <c r="BD642" s="80"/>
      <c r="BE642" s="80"/>
      <c r="BF642" s="80"/>
      <c r="BG642" s="80"/>
      <c r="BH642" s="80"/>
      <c r="BI642" s="80"/>
      <c r="BJ642" s="80"/>
      <c r="BK642" s="80"/>
      <c r="BL642" s="79"/>
      <c r="BM642" s="80"/>
      <c r="BN642" s="80"/>
      <c r="BO642" s="80"/>
      <c r="BP642" s="80"/>
      <c r="BQ642" s="80"/>
      <c r="BR642" s="80"/>
      <c r="BS642" s="80"/>
      <c r="BT642" s="80"/>
      <c r="BU642" s="80"/>
      <c r="BV642" s="80"/>
      <c r="BW642" s="80"/>
      <c r="BX642" s="80"/>
      <c r="BY642" s="80"/>
      <c r="BZ642" s="80"/>
      <c r="CA642" s="66">
        <v>372.5</v>
      </c>
      <c r="CB642" s="80"/>
      <c r="CC642" s="80"/>
      <c r="CD642" s="81">
        <f t="shared" si="44"/>
        <v>0</v>
      </c>
    </row>
    <row r="643" spans="1:82" ht="15" customHeight="1">
      <c r="A643" s="44" t="s">
        <v>147</v>
      </c>
      <c r="B643" s="45">
        <v>40303</v>
      </c>
      <c r="C643" s="46" t="s">
        <v>166</v>
      </c>
      <c r="D643" s="124"/>
      <c r="E643" s="66">
        <v>-120</v>
      </c>
      <c r="F643" s="80"/>
      <c r="G643" s="79"/>
      <c r="H643" s="79"/>
      <c r="I643" s="79"/>
      <c r="J643" s="79"/>
      <c r="K643" s="80"/>
      <c r="L643" s="80"/>
      <c r="M643" s="80"/>
      <c r="N643" s="80"/>
      <c r="O643" s="80"/>
      <c r="P643" s="80"/>
      <c r="Q643" s="79"/>
      <c r="R643" s="80"/>
      <c r="S643" s="80"/>
      <c r="T643" s="79"/>
      <c r="U643" s="80"/>
      <c r="V643" s="79"/>
      <c r="W643" s="80"/>
      <c r="X643" s="79"/>
      <c r="Y643" s="80"/>
      <c r="Z643" s="80"/>
      <c r="AA643" s="80"/>
      <c r="AB643" s="79"/>
      <c r="AC643" s="79"/>
      <c r="AD643" s="79"/>
      <c r="AE643" s="79"/>
      <c r="AF643" s="79"/>
      <c r="AG643" s="66">
        <v>-120</v>
      </c>
      <c r="AH643" s="79"/>
      <c r="AI643" s="79"/>
      <c r="AJ643" s="79"/>
      <c r="AK643" s="79"/>
      <c r="AL643" s="80"/>
      <c r="AM643" s="80"/>
      <c r="AN643" s="79"/>
      <c r="AO643" s="80"/>
      <c r="AP643" s="79"/>
      <c r="AQ643" s="80"/>
      <c r="AR643" s="79"/>
      <c r="AS643" s="80"/>
      <c r="AT643" s="80"/>
      <c r="AU643" s="79"/>
      <c r="AV643" s="80"/>
      <c r="AW643" s="80"/>
      <c r="AX643" s="80"/>
      <c r="AY643" s="80"/>
      <c r="AZ643" s="80"/>
      <c r="BA643" s="80"/>
      <c r="BB643" s="80"/>
      <c r="BC643" s="80"/>
      <c r="BD643" s="80"/>
      <c r="BE643" s="80"/>
      <c r="BF643" s="80"/>
      <c r="BG643" s="80"/>
      <c r="BH643" s="80"/>
      <c r="BI643" s="80"/>
      <c r="BJ643" s="80"/>
      <c r="BK643" s="80"/>
      <c r="BL643" s="79"/>
      <c r="BM643" s="80"/>
      <c r="BN643" s="80"/>
      <c r="BO643" s="80"/>
      <c r="BP643" s="80"/>
      <c r="BQ643" s="80"/>
      <c r="BR643" s="80"/>
      <c r="BS643" s="80"/>
      <c r="BT643" s="80"/>
      <c r="BU643" s="80"/>
      <c r="BV643" s="80"/>
      <c r="BW643" s="80"/>
      <c r="BX643" s="80"/>
      <c r="BY643" s="80"/>
      <c r="BZ643" s="80"/>
      <c r="CA643" s="80"/>
      <c r="CB643" s="80"/>
      <c r="CC643" s="80"/>
      <c r="CD643" s="81">
        <f t="shared" si="44"/>
        <v>0</v>
      </c>
    </row>
    <row r="644" spans="1:82" ht="15" customHeight="1">
      <c r="A644" s="44" t="s">
        <v>147</v>
      </c>
      <c r="B644" s="45">
        <v>40303</v>
      </c>
      <c r="C644" s="46" t="s">
        <v>164</v>
      </c>
      <c r="D644" s="124"/>
      <c r="E644" s="66">
        <v>-200</v>
      </c>
      <c r="F644" s="80"/>
      <c r="G644" s="79"/>
      <c r="H644" s="79"/>
      <c r="I644" s="79"/>
      <c r="J644" s="79"/>
      <c r="K644" s="80"/>
      <c r="L644" s="80"/>
      <c r="M644" s="80"/>
      <c r="N644" s="80"/>
      <c r="O644" s="80"/>
      <c r="P644" s="80"/>
      <c r="Q644" s="79"/>
      <c r="R644" s="80"/>
      <c r="S644" s="80"/>
      <c r="T644" s="79"/>
      <c r="U644" s="80"/>
      <c r="V644" s="79"/>
      <c r="W644" s="80"/>
      <c r="X644" s="79"/>
      <c r="Y644" s="80"/>
      <c r="Z644" s="80"/>
      <c r="AA644" s="80"/>
      <c r="AB644" s="79"/>
      <c r="AC644" s="79"/>
      <c r="AD644" s="79"/>
      <c r="AE644" s="79"/>
      <c r="AF644" s="79"/>
      <c r="AG644" s="66">
        <v>-200</v>
      </c>
      <c r="AH644" s="79"/>
      <c r="AI644" s="79"/>
      <c r="AJ644" s="79"/>
      <c r="AK644" s="79"/>
      <c r="AL644" s="80"/>
      <c r="AM644" s="80"/>
      <c r="AN644" s="79"/>
      <c r="AO644" s="80"/>
      <c r="AP644" s="79"/>
      <c r="AQ644" s="80"/>
      <c r="AR644" s="79"/>
      <c r="AS644" s="80"/>
      <c r="AT644" s="80"/>
      <c r="AU644" s="79"/>
      <c r="AV644" s="80"/>
      <c r="AW644" s="80"/>
      <c r="AX644" s="80"/>
      <c r="AY644" s="80"/>
      <c r="AZ644" s="80"/>
      <c r="BA644" s="80"/>
      <c r="BB644" s="80"/>
      <c r="BC644" s="80"/>
      <c r="BD644" s="80"/>
      <c r="BE644" s="80"/>
      <c r="BF644" s="80"/>
      <c r="BG644" s="80"/>
      <c r="BH644" s="80"/>
      <c r="BI644" s="80"/>
      <c r="BJ644" s="80"/>
      <c r="BK644" s="80"/>
      <c r="BL644" s="79"/>
      <c r="BM644" s="80"/>
      <c r="BN644" s="80"/>
      <c r="BO644" s="80"/>
      <c r="BP644" s="80"/>
      <c r="BQ644" s="80"/>
      <c r="BR644" s="80"/>
      <c r="BS644" s="80"/>
      <c r="BT644" s="80"/>
      <c r="BU644" s="80"/>
      <c r="BV644" s="80"/>
      <c r="BW644" s="80"/>
      <c r="BX644" s="80"/>
      <c r="BY644" s="80"/>
      <c r="BZ644" s="80"/>
      <c r="CA644" s="80"/>
      <c r="CB644" s="80"/>
      <c r="CC644" s="80"/>
      <c r="CD644" s="81">
        <f t="shared" si="44"/>
        <v>0</v>
      </c>
    </row>
    <row r="645" spans="1:82" ht="15" customHeight="1">
      <c r="A645" s="44" t="s">
        <v>147</v>
      </c>
      <c r="B645" s="45">
        <v>40303</v>
      </c>
      <c r="C645" s="46" t="s">
        <v>165</v>
      </c>
      <c r="D645" s="128"/>
      <c r="E645" s="66">
        <v>-933.24</v>
      </c>
      <c r="F645" s="80"/>
      <c r="G645" s="79"/>
      <c r="H645" s="79"/>
      <c r="I645" s="79"/>
      <c r="J645" s="79"/>
      <c r="K645" s="80"/>
      <c r="L645" s="80"/>
      <c r="M645" s="80"/>
      <c r="N645" s="80"/>
      <c r="O645" s="80"/>
      <c r="P645" s="80"/>
      <c r="Q645" s="79"/>
      <c r="R645" s="80"/>
      <c r="S645" s="80"/>
      <c r="T645" s="79"/>
      <c r="U645" s="80"/>
      <c r="V645" s="79"/>
      <c r="W645" s="80"/>
      <c r="X645" s="79"/>
      <c r="Y645" s="80"/>
      <c r="Z645" s="80"/>
      <c r="AA645" s="80"/>
      <c r="AB645" s="79"/>
      <c r="AC645" s="79"/>
      <c r="AD645" s="79"/>
      <c r="AE645" s="79"/>
      <c r="AF645" s="79"/>
      <c r="AG645" s="80"/>
      <c r="AH645" s="79"/>
      <c r="AI645" s="79"/>
      <c r="AJ645" s="79"/>
      <c r="AK645" s="79"/>
      <c r="AL645" s="80"/>
      <c r="AM645" s="66">
        <v>-466.62</v>
      </c>
      <c r="AN645" s="79"/>
      <c r="AO645" s="66">
        <v>-466.62</v>
      </c>
      <c r="AP645" s="79"/>
      <c r="AQ645" s="80"/>
      <c r="AR645" s="79"/>
      <c r="AS645" s="80"/>
      <c r="AT645" s="80"/>
      <c r="AU645" s="79"/>
      <c r="AV645" s="80"/>
      <c r="AW645" s="80"/>
      <c r="AX645" s="80"/>
      <c r="AY645" s="80"/>
      <c r="AZ645" s="80"/>
      <c r="BA645" s="80"/>
      <c r="BB645" s="80"/>
      <c r="BC645" s="80"/>
      <c r="BD645" s="80"/>
      <c r="BE645" s="80"/>
      <c r="BF645" s="80"/>
      <c r="BG645" s="80"/>
      <c r="BH645" s="80"/>
      <c r="BI645" s="80"/>
      <c r="BJ645" s="80"/>
      <c r="BK645" s="80"/>
      <c r="BL645" s="79"/>
      <c r="BM645" s="80"/>
      <c r="BN645" s="80"/>
      <c r="BO645" s="80"/>
      <c r="BP645" s="80"/>
      <c r="BQ645" s="80"/>
      <c r="BR645" s="80"/>
      <c r="BS645" s="80"/>
      <c r="BT645" s="80"/>
      <c r="BU645" s="80"/>
      <c r="BV645" s="80"/>
      <c r="BW645" s="80"/>
      <c r="BX645" s="80"/>
      <c r="BY645" s="80"/>
      <c r="BZ645" s="80"/>
      <c r="CA645" s="80"/>
      <c r="CB645" s="80"/>
      <c r="CC645" s="80"/>
      <c r="CD645" s="81">
        <f t="shared" si="44"/>
        <v>0</v>
      </c>
    </row>
    <row r="646" spans="1:82" ht="15" customHeight="1">
      <c r="A646" s="44" t="s">
        <v>147</v>
      </c>
      <c r="B646" s="45">
        <v>40303</v>
      </c>
      <c r="C646" s="46" t="s">
        <v>168</v>
      </c>
      <c r="D646" s="128"/>
      <c r="E646" s="66">
        <v>-80</v>
      </c>
      <c r="F646" s="80"/>
      <c r="G646" s="79"/>
      <c r="H646" s="79"/>
      <c r="I646" s="79"/>
      <c r="J646" s="79"/>
      <c r="K646" s="80"/>
      <c r="L646" s="80"/>
      <c r="M646" s="80"/>
      <c r="N646" s="80"/>
      <c r="O646" s="80"/>
      <c r="P646" s="80"/>
      <c r="Q646" s="79"/>
      <c r="R646" s="80"/>
      <c r="S646" s="80"/>
      <c r="T646" s="79"/>
      <c r="U646" s="80"/>
      <c r="V646" s="79"/>
      <c r="W646" s="80"/>
      <c r="X646" s="79"/>
      <c r="Y646" s="80"/>
      <c r="Z646" s="80"/>
      <c r="AA646" s="80"/>
      <c r="AB646" s="79"/>
      <c r="AC646" s="79"/>
      <c r="AD646" s="79"/>
      <c r="AE646" s="79"/>
      <c r="AF646" s="79"/>
      <c r="AG646" s="66">
        <v>-80</v>
      </c>
      <c r="AH646" s="79"/>
      <c r="AI646" s="79"/>
      <c r="AJ646" s="79"/>
      <c r="AK646" s="79"/>
      <c r="AL646" s="80"/>
      <c r="AM646" s="81"/>
      <c r="AN646" s="79"/>
      <c r="AO646" s="81"/>
      <c r="AP646" s="81"/>
      <c r="AQ646" s="80"/>
      <c r="AR646" s="79"/>
      <c r="AS646" s="80"/>
      <c r="AT646" s="80"/>
      <c r="AU646" s="79"/>
      <c r="AV646" s="80"/>
      <c r="AW646" s="80"/>
      <c r="AX646" s="80"/>
      <c r="AY646" s="80"/>
      <c r="AZ646" s="80"/>
      <c r="BA646" s="80"/>
      <c r="BB646" s="80"/>
      <c r="BC646" s="80"/>
      <c r="BD646" s="80"/>
      <c r="BE646" s="80"/>
      <c r="BF646" s="80"/>
      <c r="BG646" s="80"/>
      <c r="BH646" s="80"/>
      <c r="BI646" s="80"/>
      <c r="BJ646" s="80"/>
      <c r="BK646" s="80"/>
      <c r="BL646" s="79"/>
      <c r="BM646" s="80"/>
      <c r="BN646" s="80"/>
      <c r="BO646" s="80"/>
      <c r="BP646" s="80"/>
      <c r="BQ646" s="80"/>
      <c r="BR646" s="80"/>
      <c r="BS646" s="80"/>
      <c r="BT646" s="80"/>
      <c r="BU646" s="80"/>
      <c r="BV646" s="80"/>
      <c r="BW646" s="80"/>
      <c r="BX646" s="80"/>
      <c r="BY646" s="80"/>
      <c r="BZ646" s="80"/>
      <c r="CA646" s="80"/>
      <c r="CB646" s="80"/>
      <c r="CC646" s="80"/>
      <c r="CD646" s="81">
        <f t="shared" si="44"/>
        <v>0</v>
      </c>
    </row>
    <row r="647" spans="1:82" ht="15" customHeight="1">
      <c r="A647" s="44" t="s">
        <v>147</v>
      </c>
      <c r="B647" s="45">
        <v>40303</v>
      </c>
      <c r="C647" s="46" t="s">
        <v>167</v>
      </c>
      <c r="D647" s="128"/>
      <c r="E647" s="66">
        <v>-148.61000000000001</v>
      </c>
      <c r="F647" s="80"/>
      <c r="G647" s="79"/>
      <c r="H647" s="79"/>
      <c r="I647" s="79"/>
      <c r="J647" s="79"/>
      <c r="K647" s="80"/>
      <c r="L647" s="80"/>
      <c r="M647" s="80"/>
      <c r="N647" s="80"/>
      <c r="O647" s="80"/>
      <c r="P647" s="80"/>
      <c r="Q647" s="79"/>
      <c r="R647" s="80"/>
      <c r="S647" s="80"/>
      <c r="T647" s="79"/>
      <c r="U647" s="80"/>
      <c r="V647" s="79"/>
      <c r="W647" s="80"/>
      <c r="X647" s="79"/>
      <c r="Y647" s="80"/>
      <c r="Z647" s="80"/>
      <c r="AA647" s="80"/>
      <c r="AB647" s="79"/>
      <c r="AC647" s="79"/>
      <c r="AD647" s="79"/>
      <c r="AE647" s="79"/>
      <c r="AF647" s="79"/>
      <c r="AG647" s="80"/>
      <c r="AH647" s="79"/>
      <c r="AI647" s="79"/>
      <c r="AJ647" s="79"/>
      <c r="AK647" s="79"/>
      <c r="AL647" s="80"/>
      <c r="AM647" s="66">
        <v>-148.61000000000001</v>
      </c>
      <c r="AN647" s="79"/>
      <c r="AO647" s="80"/>
      <c r="AP647" s="79"/>
      <c r="AQ647" s="80"/>
      <c r="AR647" s="79"/>
      <c r="AS647" s="80"/>
      <c r="AT647" s="80"/>
      <c r="AU647" s="79"/>
      <c r="AV647" s="80"/>
      <c r="AW647" s="80"/>
      <c r="AX647" s="80"/>
      <c r="AY647" s="80"/>
      <c r="AZ647" s="80"/>
      <c r="BA647" s="80"/>
      <c r="BB647" s="80"/>
      <c r="BC647" s="80"/>
      <c r="BD647" s="80"/>
      <c r="BE647" s="80"/>
      <c r="BF647" s="80"/>
      <c r="BG647" s="80"/>
      <c r="BH647" s="80"/>
      <c r="BI647" s="80"/>
      <c r="BJ647" s="80"/>
      <c r="BK647" s="80"/>
      <c r="BL647" s="79"/>
      <c r="BM647" s="80"/>
      <c r="BN647" s="80"/>
      <c r="BO647" s="80"/>
      <c r="BP647" s="80"/>
      <c r="BQ647" s="80"/>
      <c r="BR647" s="80"/>
      <c r="BS647" s="80"/>
      <c r="BT647" s="80"/>
      <c r="BU647" s="80"/>
      <c r="BV647" s="80"/>
      <c r="BW647" s="80"/>
      <c r="BX647" s="80"/>
      <c r="BY647" s="80"/>
      <c r="BZ647" s="80"/>
      <c r="CA647" s="80"/>
      <c r="CB647" s="80"/>
      <c r="CC647" s="80"/>
      <c r="CD647" s="81">
        <f t="shared" si="44"/>
        <v>0</v>
      </c>
    </row>
    <row r="648" spans="1:82" ht="15" customHeight="1">
      <c r="A648" s="44" t="s">
        <v>147</v>
      </c>
      <c r="B648" s="45">
        <v>40303</v>
      </c>
      <c r="C648" s="46" t="s">
        <v>309</v>
      </c>
      <c r="D648" s="128"/>
      <c r="E648" s="66">
        <v>-160</v>
      </c>
      <c r="F648" s="80"/>
      <c r="G648" s="79"/>
      <c r="H648" s="79"/>
      <c r="I648" s="79"/>
      <c r="J648" s="79"/>
      <c r="K648" s="80"/>
      <c r="L648" s="80"/>
      <c r="M648" s="80"/>
      <c r="N648" s="80"/>
      <c r="O648" s="80"/>
      <c r="P648" s="80"/>
      <c r="Q648" s="79"/>
      <c r="R648" s="80"/>
      <c r="S648" s="80"/>
      <c r="T648" s="79"/>
      <c r="U648" s="80"/>
      <c r="V648" s="79"/>
      <c r="W648" s="80"/>
      <c r="X648" s="79"/>
      <c r="Y648" s="80"/>
      <c r="Z648" s="80"/>
      <c r="AA648" s="80"/>
      <c r="AB648" s="79"/>
      <c r="AC648" s="79"/>
      <c r="AD648" s="79"/>
      <c r="AE648" s="79"/>
      <c r="AF648" s="79"/>
      <c r="AG648" s="66">
        <v>-160</v>
      </c>
      <c r="AH648" s="79"/>
      <c r="AI648" s="79"/>
      <c r="AJ648" s="79"/>
      <c r="AK648" s="79"/>
      <c r="AL648" s="80"/>
      <c r="AM648" s="81"/>
      <c r="AN648" s="79"/>
      <c r="AO648" s="81"/>
      <c r="AP648" s="81"/>
      <c r="AQ648" s="80"/>
      <c r="AR648" s="79"/>
      <c r="AS648" s="80"/>
      <c r="AT648" s="80"/>
      <c r="AU648" s="79"/>
      <c r="AV648" s="80"/>
      <c r="AW648" s="80"/>
      <c r="AX648" s="80"/>
      <c r="AY648" s="80"/>
      <c r="AZ648" s="80"/>
      <c r="BA648" s="80"/>
      <c r="BB648" s="80"/>
      <c r="BC648" s="80"/>
      <c r="BD648" s="80"/>
      <c r="BE648" s="80"/>
      <c r="BF648" s="80"/>
      <c r="BG648" s="80"/>
      <c r="BH648" s="80"/>
      <c r="BI648" s="80"/>
      <c r="BJ648" s="80"/>
      <c r="BK648" s="80"/>
      <c r="BL648" s="79"/>
      <c r="BM648" s="80"/>
      <c r="BN648" s="80"/>
      <c r="BO648" s="80"/>
      <c r="BP648" s="80"/>
      <c r="BQ648" s="80"/>
      <c r="BR648" s="80"/>
      <c r="BS648" s="80"/>
      <c r="BT648" s="80"/>
      <c r="BU648" s="80"/>
      <c r="BV648" s="80"/>
      <c r="BW648" s="80"/>
      <c r="BX648" s="80"/>
      <c r="BY648" s="80"/>
      <c r="BZ648" s="80"/>
      <c r="CA648" s="80"/>
      <c r="CB648" s="80"/>
      <c r="CC648" s="80"/>
      <c r="CD648" s="81">
        <f t="shared" ref="CD648:CD669" si="45">E648-SUM(F648:BX648)</f>
        <v>0</v>
      </c>
    </row>
    <row r="649" spans="1:82" ht="15" customHeight="1">
      <c r="A649" s="52" t="s">
        <v>146</v>
      </c>
      <c r="B649" s="45">
        <v>40298</v>
      </c>
      <c r="C649" s="46" t="s">
        <v>351</v>
      </c>
      <c r="D649" s="124" t="s">
        <v>352</v>
      </c>
      <c r="E649" s="66">
        <v>-48.3</v>
      </c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79"/>
      <c r="W649" s="80"/>
      <c r="X649" s="79"/>
      <c r="Y649" s="80"/>
      <c r="Z649" s="80"/>
      <c r="AA649" s="80"/>
      <c r="AB649" s="79"/>
      <c r="AC649" s="79"/>
      <c r="AD649" s="79"/>
      <c r="AE649" s="79"/>
      <c r="AF649" s="79"/>
      <c r="AG649" s="80"/>
      <c r="AH649" s="79"/>
      <c r="AI649" s="79"/>
      <c r="AJ649" s="79"/>
      <c r="AK649" s="80"/>
      <c r="AL649" s="80"/>
      <c r="AM649" s="80"/>
      <c r="AN649" s="79"/>
      <c r="AO649" s="80"/>
      <c r="AP649" s="79"/>
      <c r="AQ649" s="80"/>
      <c r="AR649" s="79"/>
      <c r="AS649" s="80"/>
      <c r="AT649" s="80"/>
      <c r="AU649" s="79"/>
      <c r="AV649" s="80"/>
      <c r="AW649" s="80"/>
      <c r="AX649" s="80"/>
      <c r="AY649" s="80"/>
      <c r="AZ649" s="66">
        <v>-48.3</v>
      </c>
      <c r="BA649" s="80"/>
      <c r="BB649" s="80"/>
      <c r="BC649" s="80"/>
      <c r="BD649" s="80"/>
      <c r="BE649" s="80"/>
      <c r="BF649" s="80"/>
      <c r="BG649" s="80"/>
      <c r="BH649" s="80"/>
      <c r="BI649" s="80"/>
      <c r="BJ649" s="80"/>
      <c r="BK649" s="80"/>
      <c r="BL649" s="79"/>
      <c r="BM649" s="80"/>
      <c r="BN649" s="80"/>
      <c r="BO649" s="80"/>
      <c r="BP649" s="80"/>
      <c r="BQ649" s="80"/>
      <c r="BR649" s="80"/>
      <c r="BS649" s="80"/>
      <c r="BT649" s="80"/>
      <c r="BU649" s="80"/>
      <c r="BV649" s="80"/>
      <c r="BW649" s="80"/>
      <c r="BX649" s="80"/>
      <c r="BY649" s="80"/>
      <c r="BZ649" s="80"/>
      <c r="CA649" s="80"/>
      <c r="CB649" s="66">
        <v>-48.3</v>
      </c>
      <c r="CC649" s="80"/>
      <c r="CD649" s="81">
        <f t="shared" si="45"/>
        <v>0</v>
      </c>
    </row>
    <row r="650" spans="1:82" ht="15" customHeight="1">
      <c r="A650" s="44" t="s">
        <v>147</v>
      </c>
      <c r="B650" s="45">
        <v>40298</v>
      </c>
      <c r="C650" s="46" t="s">
        <v>423</v>
      </c>
      <c r="D650" s="124" t="s">
        <v>276</v>
      </c>
      <c r="E650" s="66">
        <v>-203</v>
      </c>
      <c r="F650" s="80"/>
      <c r="G650" s="79"/>
      <c r="H650" s="79"/>
      <c r="I650" s="79"/>
      <c r="J650" s="79"/>
      <c r="K650" s="80"/>
      <c r="L650" s="80"/>
      <c r="M650" s="80"/>
      <c r="N650" s="80"/>
      <c r="O650" s="80"/>
      <c r="P650" s="80"/>
      <c r="Q650" s="79"/>
      <c r="R650" s="80"/>
      <c r="S650" s="80"/>
      <c r="T650" s="79"/>
      <c r="U650" s="80"/>
      <c r="V650" s="79"/>
      <c r="W650" s="80"/>
      <c r="X650" s="79"/>
      <c r="Y650" s="80"/>
      <c r="Z650" s="80"/>
      <c r="AA650" s="80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80"/>
      <c r="AM650" s="80"/>
      <c r="AN650" s="79"/>
      <c r="AO650" s="80"/>
      <c r="AP650" s="79"/>
      <c r="AQ650" s="80"/>
      <c r="AR650" s="79"/>
      <c r="AS650" s="80"/>
      <c r="AT650" s="80"/>
      <c r="AU650" s="79"/>
      <c r="AV650" s="80"/>
      <c r="AW650" s="80"/>
      <c r="AX650" s="80"/>
      <c r="AY650" s="80"/>
      <c r="AZ650" s="80"/>
      <c r="BA650" s="80"/>
      <c r="BB650" s="80"/>
      <c r="BC650" s="80"/>
      <c r="BD650" s="80"/>
      <c r="BE650" s="80"/>
      <c r="BF650" s="80"/>
      <c r="BG650" s="80"/>
      <c r="BH650" s="80"/>
      <c r="BI650" s="66">
        <v>-203</v>
      </c>
      <c r="BJ650" s="80"/>
      <c r="BK650" s="80"/>
      <c r="BL650" s="79"/>
      <c r="BM650" s="80"/>
      <c r="BN650" s="80"/>
      <c r="BO650" s="80"/>
      <c r="BP650" s="80"/>
      <c r="BQ650" s="80"/>
      <c r="BR650" s="80"/>
      <c r="BS650" s="80"/>
      <c r="BT650" s="80"/>
      <c r="BU650" s="80"/>
      <c r="BV650" s="80"/>
      <c r="BW650" s="80"/>
      <c r="BX650" s="80"/>
      <c r="BY650" s="80"/>
      <c r="BZ650" s="80"/>
      <c r="CA650" s="80"/>
      <c r="CB650" s="80"/>
      <c r="CC650" s="80"/>
      <c r="CD650" s="81">
        <f t="shared" si="45"/>
        <v>0</v>
      </c>
    </row>
    <row r="651" spans="1:82" ht="15" customHeight="1">
      <c r="A651" s="44" t="s">
        <v>147</v>
      </c>
      <c r="B651" s="45">
        <v>40298</v>
      </c>
      <c r="C651" s="46" t="s">
        <v>127</v>
      </c>
      <c r="D651" s="124" t="s">
        <v>289</v>
      </c>
      <c r="E651" s="66">
        <v>-1296.93</v>
      </c>
      <c r="F651" s="80"/>
      <c r="G651" s="79"/>
      <c r="H651" s="79"/>
      <c r="I651" s="79"/>
      <c r="J651" s="79"/>
      <c r="K651" s="80"/>
      <c r="L651" s="80"/>
      <c r="M651" s="80"/>
      <c r="N651" s="80"/>
      <c r="O651" s="80"/>
      <c r="P651" s="80"/>
      <c r="Q651" s="79"/>
      <c r="R651" s="80"/>
      <c r="S651" s="80"/>
      <c r="T651" s="79"/>
      <c r="U651" s="80"/>
      <c r="V651" s="79"/>
      <c r="W651" s="80"/>
      <c r="X651" s="79"/>
      <c r="Y651" s="80"/>
      <c r="Z651" s="80"/>
      <c r="AA651" s="80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80"/>
      <c r="AM651" s="80"/>
      <c r="AN651" s="79"/>
      <c r="AO651" s="80"/>
      <c r="AP651" s="79"/>
      <c r="AQ651" s="80"/>
      <c r="AR651" s="79"/>
      <c r="AS651" s="80"/>
      <c r="AT651" s="80"/>
      <c r="AU651" s="79"/>
      <c r="AV651" s="80"/>
      <c r="AW651" s="80"/>
      <c r="AX651" s="80"/>
      <c r="AY651" s="80"/>
      <c r="AZ651" s="80"/>
      <c r="BA651" s="80"/>
      <c r="BB651" s="80"/>
      <c r="BC651" s="80"/>
      <c r="BD651" s="80"/>
      <c r="BE651" s="80"/>
      <c r="BF651" s="80"/>
      <c r="BG651" s="80"/>
      <c r="BH651" s="80"/>
      <c r="BI651" s="80"/>
      <c r="BJ651" s="80"/>
      <c r="BK651" s="66">
        <v>-1296.93</v>
      </c>
      <c r="BL651" s="116"/>
      <c r="BM651" s="80"/>
      <c r="BN651" s="80"/>
      <c r="BO651" s="80"/>
      <c r="BP651" s="80"/>
      <c r="BQ651" s="80"/>
      <c r="BR651" s="80"/>
      <c r="BS651" s="80"/>
      <c r="BT651" s="80"/>
      <c r="BU651" s="80"/>
      <c r="BV651" s="80"/>
      <c r="BW651" s="80"/>
      <c r="BX651" s="80"/>
      <c r="BY651" s="80"/>
      <c r="BZ651" s="80"/>
      <c r="CA651" s="80"/>
      <c r="CB651" s="80"/>
      <c r="CC651" s="80"/>
      <c r="CD651" s="81">
        <f t="shared" si="45"/>
        <v>0</v>
      </c>
    </row>
    <row r="652" spans="1:82" ht="15" customHeight="1">
      <c r="A652" s="44" t="s">
        <v>147</v>
      </c>
      <c r="B652" s="45">
        <v>40298</v>
      </c>
      <c r="C652" s="46" t="s">
        <v>118</v>
      </c>
      <c r="D652" s="124" t="s">
        <v>445</v>
      </c>
      <c r="E652" s="66">
        <v>-1.5</v>
      </c>
      <c r="F652" s="80"/>
      <c r="G652" s="79"/>
      <c r="H652" s="79"/>
      <c r="I652" s="79"/>
      <c r="J652" s="79"/>
      <c r="K652" s="80"/>
      <c r="L652" s="80"/>
      <c r="M652" s="80"/>
      <c r="N652" s="80"/>
      <c r="O652" s="80"/>
      <c r="P652" s="80"/>
      <c r="Q652" s="79"/>
      <c r="R652" s="80"/>
      <c r="S652" s="80"/>
      <c r="T652" s="79"/>
      <c r="U652" s="80"/>
      <c r="V652" s="79"/>
      <c r="W652" s="80"/>
      <c r="X652" s="79"/>
      <c r="Y652" s="80"/>
      <c r="Z652" s="80"/>
      <c r="AA652" s="80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80"/>
      <c r="AM652" s="80"/>
      <c r="AN652" s="79"/>
      <c r="AO652" s="80"/>
      <c r="AP652" s="79"/>
      <c r="AQ652" s="80"/>
      <c r="AR652" s="79"/>
      <c r="AS652" s="80"/>
      <c r="AT652" s="80"/>
      <c r="AU652" s="79"/>
      <c r="AV652" s="80"/>
      <c r="AW652" s="80"/>
      <c r="AX652" s="80"/>
      <c r="AY652" s="80"/>
      <c r="AZ652" s="80"/>
      <c r="BA652" s="80"/>
      <c r="BB652" s="80"/>
      <c r="BC652" s="80"/>
      <c r="BD652" s="80"/>
      <c r="BE652" s="80"/>
      <c r="BF652" s="80"/>
      <c r="BG652" s="80"/>
      <c r="BH652" s="80"/>
      <c r="BI652" s="80"/>
      <c r="BJ652" s="80"/>
      <c r="BK652" s="80"/>
      <c r="BL652" s="79"/>
      <c r="BM652" s="66">
        <v>-1.5</v>
      </c>
      <c r="BN652" s="80"/>
      <c r="BO652" s="80"/>
      <c r="BP652" s="80"/>
      <c r="BQ652" s="80"/>
      <c r="BR652" s="80"/>
      <c r="BS652" s="80"/>
      <c r="BT652" s="80"/>
      <c r="BU652" s="80"/>
      <c r="BV652" s="80"/>
      <c r="BW652" s="80"/>
      <c r="BX652" s="80"/>
      <c r="BY652" s="80"/>
      <c r="BZ652" s="80"/>
      <c r="CA652" s="80"/>
      <c r="CB652" s="80"/>
      <c r="CC652" s="80"/>
      <c r="CD652" s="81">
        <f t="shared" si="45"/>
        <v>0</v>
      </c>
    </row>
    <row r="653" spans="1:82" ht="15" customHeight="1">
      <c r="A653" s="44" t="s">
        <v>147</v>
      </c>
      <c r="B653" s="45">
        <v>40298</v>
      </c>
      <c r="C653" s="46" t="s">
        <v>133</v>
      </c>
      <c r="D653" s="124" t="s">
        <v>277</v>
      </c>
      <c r="E653" s="66">
        <v>-192.93</v>
      </c>
      <c r="F653" s="80"/>
      <c r="G653" s="79"/>
      <c r="H653" s="79"/>
      <c r="I653" s="79"/>
      <c r="J653" s="79"/>
      <c r="K653" s="80"/>
      <c r="L653" s="80"/>
      <c r="M653" s="80"/>
      <c r="N653" s="80"/>
      <c r="O653" s="80"/>
      <c r="P653" s="80"/>
      <c r="Q653" s="79"/>
      <c r="R653" s="80"/>
      <c r="S653" s="80"/>
      <c r="T653" s="79"/>
      <c r="U653" s="80"/>
      <c r="V653" s="79"/>
      <c r="W653" s="80"/>
      <c r="X653" s="79"/>
      <c r="Y653" s="80"/>
      <c r="Z653" s="80"/>
      <c r="AA653" s="80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80"/>
      <c r="AM653" s="80"/>
      <c r="AN653" s="79"/>
      <c r="AO653" s="80"/>
      <c r="AP653" s="79"/>
      <c r="AQ653" s="80"/>
      <c r="AR653" s="79"/>
      <c r="AS653" s="80"/>
      <c r="AT653" s="80"/>
      <c r="AU653" s="79"/>
      <c r="AV653" s="80"/>
      <c r="AW653" s="80"/>
      <c r="AX653" s="80"/>
      <c r="AY653" s="80"/>
      <c r="AZ653" s="66">
        <v>-192.93</v>
      </c>
      <c r="BA653" s="80"/>
      <c r="BB653" s="80"/>
      <c r="BC653" s="80"/>
      <c r="BD653" s="80"/>
      <c r="BE653" s="80"/>
      <c r="BF653" s="80"/>
      <c r="BG653" s="80"/>
      <c r="BH653" s="80"/>
      <c r="BI653" s="80"/>
      <c r="BJ653" s="80"/>
      <c r="BK653" s="80"/>
      <c r="BL653" s="79"/>
      <c r="BM653" s="80"/>
      <c r="BN653" s="80"/>
      <c r="BO653" s="80"/>
      <c r="BP653" s="80"/>
      <c r="BQ653" s="80"/>
      <c r="BR653" s="80"/>
      <c r="BS653" s="80"/>
      <c r="BT653" s="80"/>
      <c r="BU653" s="80"/>
      <c r="BV653" s="80"/>
      <c r="BW653" s="80"/>
      <c r="BX653" s="80"/>
      <c r="BY653" s="80"/>
      <c r="BZ653" s="80"/>
      <c r="CA653" s="80"/>
      <c r="CB653" s="80"/>
      <c r="CC653" s="80"/>
      <c r="CD653" s="81">
        <f t="shared" si="45"/>
        <v>0</v>
      </c>
    </row>
    <row r="654" spans="1:82" ht="15" customHeight="1">
      <c r="A654" s="44" t="s">
        <v>147</v>
      </c>
      <c r="B654" s="45">
        <v>40298</v>
      </c>
      <c r="C654" s="46" t="s">
        <v>118</v>
      </c>
      <c r="D654" s="124" t="s">
        <v>445</v>
      </c>
      <c r="E654" s="66">
        <v>-1</v>
      </c>
      <c r="F654" s="80"/>
      <c r="G654" s="79"/>
      <c r="H654" s="79"/>
      <c r="I654" s="79"/>
      <c r="J654" s="79"/>
      <c r="K654" s="80"/>
      <c r="L654" s="80"/>
      <c r="M654" s="80"/>
      <c r="N654" s="80"/>
      <c r="O654" s="80"/>
      <c r="P654" s="80"/>
      <c r="Q654" s="79"/>
      <c r="R654" s="80"/>
      <c r="S654" s="80"/>
      <c r="T654" s="79"/>
      <c r="U654" s="80"/>
      <c r="V654" s="79"/>
      <c r="W654" s="80"/>
      <c r="X654" s="79"/>
      <c r="Y654" s="80"/>
      <c r="Z654" s="80"/>
      <c r="AA654" s="80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80"/>
      <c r="AM654" s="80"/>
      <c r="AN654" s="79"/>
      <c r="AO654" s="80"/>
      <c r="AP654" s="79"/>
      <c r="AQ654" s="80"/>
      <c r="AR654" s="79"/>
      <c r="AS654" s="80"/>
      <c r="AT654" s="80"/>
      <c r="AU654" s="79"/>
      <c r="AV654" s="80"/>
      <c r="AW654" s="80"/>
      <c r="AX654" s="80"/>
      <c r="AY654" s="80"/>
      <c r="AZ654" s="80"/>
      <c r="BA654" s="80"/>
      <c r="BB654" s="80"/>
      <c r="BC654" s="80"/>
      <c r="BD654" s="80"/>
      <c r="BE654" s="80"/>
      <c r="BF654" s="80"/>
      <c r="BG654" s="80"/>
      <c r="BH654" s="80"/>
      <c r="BI654" s="80"/>
      <c r="BJ654" s="80"/>
      <c r="BK654" s="80"/>
      <c r="BL654" s="79"/>
      <c r="BM654" s="66">
        <v>-1</v>
      </c>
      <c r="BN654" s="80"/>
      <c r="BO654" s="80"/>
      <c r="BP654" s="80"/>
      <c r="BQ654" s="80"/>
      <c r="BR654" s="80"/>
      <c r="BS654" s="80"/>
      <c r="BT654" s="80"/>
      <c r="BU654" s="80"/>
      <c r="BV654" s="80"/>
      <c r="BW654" s="80"/>
      <c r="BX654" s="80"/>
      <c r="BY654" s="80"/>
      <c r="BZ654" s="80"/>
      <c r="CA654" s="80"/>
      <c r="CB654" s="80"/>
      <c r="CC654" s="80"/>
      <c r="CD654" s="81">
        <f t="shared" si="45"/>
        <v>0</v>
      </c>
    </row>
    <row r="655" spans="1:82" ht="15" customHeight="1">
      <c r="A655" s="44" t="s">
        <v>147</v>
      </c>
      <c r="B655" s="45">
        <v>40298</v>
      </c>
      <c r="C655" s="46" t="s">
        <v>223</v>
      </c>
      <c r="D655" s="124" t="s">
        <v>278</v>
      </c>
      <c r="E655" s="66">
        <v>-345.01</v>
      </c>
      <c r="F655" s="80"/>
      <c r="G655" s="79"/>
      <c r="H655" s="79"/>
      <c r="I655" s="79"/>
      <c r="J655" s="79"/>
      <c r="K655" s="80"/>
      <c r="L655" s="80"/>
      <c r="M655" s="80"/>
      <c r="N655" s="80"/>
      <c r="O655" s="80"/>
      <c r="P655" s="80"/>
      <c r="Q655" s="79"/>
      <c r="R655" s="80"/>
      <c r="S655" s="80"/>
      <c r="T655" s="79"/>
      <c r="U655" s="80"/>
      <c r="V655" s="79"/>
      <c r="W655" s="80"/>
      <c r="X655" s="79"/>
      <c r="Y655" s="80"/>
      <c r="Z655" s="80"/>
      <c r="AA655" s="80"/>
      <c r="AB655" s="79"/>
      <c r="AC655" s="79"/>
      <c r="AD655" s="79"/>
      <c r="AE655" s="79"/>
      <c r="AF655" s="79"/>
      <c r="AG655" s="66">
        <v>-345.01</v>
      </c>
      <c r="AH655" s="79"/>
      <c r="AI655" s="79"/>
      <c r="AJ655" s="79"/>
      <c r="AK655" s="79"/>
      <c r="AL655" s="80"/>
      <c r="AM655" s="80"/>
      <c r="AN655" s="79"/>
      <c r="AO655" s="80"/>
      <c r="AP655" s="79"/>
      <c r="AQ655" s="80"/>
      <c r="AR655" s="79"/>
      <c r="AS655" s="80"/>
      <c r="AT655" s="80"/>
      <c r="AU655" s="79"/>
      <c r="AV655" s="80"/>
      <c r="AW655" s="80"/>
      <c r="AX655" s="80"/>
      <c r="AY655" s="80"/>
      <c r="AZ655" s="80"/>
      <c r="BA655" s="80"/>
      <c r="BB655" s="80"/>
      <c r="BC655" s="80"/>
      <c r="BD655" s="80"/>
      <c r="BE655" s="80"/>
      <c r="BF655" s="80"/>
      <c r="BG655" s="80"/>
      <c r="BH655" s="80"/>
      <c r="BI655" s="80"/>
      <c r="BJ655" s="80"/>
      <c r="BK655" s="80"/>
      <c r="BL655" s="79"/>
      <c r="BM655" s="80"/>
      <c r="BN655" s="80"/>
      <c r="BO655" s="80"/>
      <c r="BP655" s="80"/>
      <c r="BQ655" s="80"/>
      <c r="BR655" s="80"/>
      <c r="BS655" s="80"/>
      <c r="BT655" s="80"/>
      <c r="BU655" s="80"/>
      <c r="BV655" s="80"/>
      <c r="BW655" s="80"/>
      <c r="BX655" s="80"/>
      <c r="BY655" s="80"/>
      <c r="BZ655" s="80"/>
      <c r="CA655" s="80"/>
      <c r="CB655" s="80"/>
      <c r="CC655" s="80"/>
      <c r="CD655" s="81">
        <f t="shared" si="45"/>
        <v>0</v>
      </c>
    </row>
    <row r="656" spans="1:82" ht="15" customHeight="1">
      <c r="A656" s="44" t="s">
        <v>147</v>
      </c>
      <c r="B656" s="45">
        <v>40298</v>
      </c>
      <c r="C656" s="46" t="s">
        <v>118</v>
      </c>
      <c r="D656" s="124" t="s">
        <v>445</v>
      </c>
      <c r="E656" s="66">
        <v>-1.04</v>
      </c>
      <c r="F656" s="80"/>
      <c r="G656" s="79"/>
      <c r="H656" s="79"/>
      <c r="I656" s="79"/>
      <c r="J656" s="79"/>
      <c r="K656" s="80"/>
      <c r="L656" s="80"/>
      <c r="M656" s="80"/>
      <c r="N656" s="80"/>
      <c r="O656" s="80"/>
      <c r="P656" s="80"/>
      <c r="Q656" s="79"/>
      <c r="R656" s="80"/>
      <c r="S656" s="80"/>
      <c r="T656" s="79"/>
      <c r="U656" s="80"/>
      <c r="V656" s="79"/>
      <c r="W656" s="80"/>
      <c r="X656" s="79"/>
      <c r="Y656" s="80"/>
      <c r="Z656" s="80"/>
      <c r="AA656" s="80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80"/>
      <c r="AM656" s="80"/>
      <c r="AN656" s="79"/>
      <c r="AO656" s="80"/>
      <c r="AP656" s="79"/>
      <c r="AQ656" s="80"/>
      <c r="AR656" s="79"/>
      <c r="AS656" s="80"/>
      <c r="AT656" s="80"/>
      <c r="AU656" s="79"/>
      <c r="AV656" s="80"/>
      <c r="AW656" s="80"/>
      <c r="AX656" s="80"/>
      <c r="AY656" s="80"/>
      <c r="AZ656" s="80"/>
      <c r="BA656" s="80"/>
      <c r="BB656" s="80"/>
      <c r="BC656" s="80"/>
      <c r="BD656" s="80"/>
      <c r="BE656" s="80"/>
      <c r="BF656" s="80"/>
      <c r="BG656" s="80"/>
      <c r="BH656" s="80"/>
      <c r="BI656" s="80"/>
      <c r="BJ656" s="80"/>
      <c r="BK656" s="80"/>
      <c r="BL656" s="79"/>
      <c r="BM656" s="66">
        <v>-1.04</v>
      </c>
      <c r="BN656" s="80"/>
      <c r="BO656" s="80"/>
      <c r="BP656" s="80"/>
      <c r="BQ656" s="80"/>
      <c r="BR656" s="80"/>
      <c r="BS656" s="80"/>
      <c r="BT656" s="80"/>
      <c r="BU656" s="80"/>
      <c r="BV656" s="80"/>
      <c r="BW656" s="80"/>
      <c r="BX656" s="80"/>
      <c r="BY656" s="80"/>
      <c r="BZ656" s="80"/>
      <c r="CA656" s="80"/>
      <c r="CB656" s="80"/>
      <c r="CC656" s="80"/>
      <c r="CD656" s="81">
        <f t="shared" si="45"/>
        <v>0</v>
      </c>
    </row>
    <row r="657" spans="1:82" ht="15" customHeight="1">
      <c r="A657" s="44" t="s">
        <v>147</v>
      </c>
      <c r="B657" s="45">
        <v>40298</v>
      </c>
      <c r="C657" s="46" t="s">
        <v>134</v>
      </c>
      <c r="D657" s="124" t="s">
        <v>280</v>
      </c>
      <c r="E657" s="66">
        <v>-404</v>
      </c>
      <c r="F657" s="80"/>
      <c r="G657" s="79"/>
      <c r="H657" s="79"/>
      <c r="I657" s="79"/>
      <c r="J657" s="79"/>
      <c r="K657" s="80"/>
      <c r="L657" s="80"/>
      <c r="M657" s="80"/>
      <c r="N657" s="80"/>
      <c r="O657" s="80"/>
      <c r="P657" s="80"/>
      <c r="Q657" s="79"/>
      <c r="R657" s="80"/>
      <c r="S657" s="80"/>
      <c r="T657" s="79"/>
      <c r="U657" s="80"/>
      <c r="V657" s="79"/>
      <c r="W657" s="80"/>
      <c r="X657" s="79"/>
      <c r="Y657" s="80"/>
      <c r="Z657" s="80"/>
      <c r="AA657" s="80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80"/>
      <c r="AM657" s="80"/>
      <c r="AN657" s="79"/>
      <c r="AO657" s="80"/>
      <c r="AP657" s="79"/>
      <c r="AQ657" s="80"/>
      <c r="AR657" s="79"/>
      <c r="AS657" s="80"/>
      <c r="AT657" s="80"/>
      <c r="AU657" s="79"/>
      <c r="AV657" s="80"/>
      <c r="AW657" s="80"/>
      <c r="AX657" s="80"/>
      <c r="AY657" s="80"/>
      <c r="AZ657" s="66">
        <v>-404</v>
      </c>
      <c r="BA657" s="80"/>
      <c r="BB657" s="80"/>
      <c r="BC657" s="80"/>
      <c r="BD657" s="80"/>
      <c r="BE657" s="80"/>
      <c r="BF657" s="80"/>
      <c r="BG657" s="80"/>
      <c r="BH657" s="80"/>
      <c r="BI657" s="80"/>
      <c r="BJ657" s="80"/>
      <c r="BK657" s="80"/>
      <c r="BL657" s="79"/>
      <c r="BM657" s="80"/>
      <c r="BN657" s="80"/>
      <c r="BO657" s="80"/>
      <c r="BP657" s="80"/>
      <c r="BQ657" s="80"/>
      <c r="BR657" s="80"/>
      <c r="BS657" s="80"/>
      <c r="BT657" s="80"/>
      <c r="BU657" s="80"/>
      <c r="BV657" s="80"/>
      <c r="BW657" s="80"/>
      <c r="BX657" s="80"/>
      <c r="BY657" s="80"/>
      <c r="BZ657" s="80"/>
      <c r="CA657" s="80"/>
      <c r="CB657" s="80"/>
      <c r="CC657" s="80"/>
      <c r="CD657" s="81">
        <f t="shared" si="45"/>
        <v>0</v>
      </c>
    </row>
    <row r="658" spans="1:82" ht="15" customHeight="1">
      <c r="A658" s="44" t="s">
        <v>147</v>
      </c>
      <c r="B658" s="45">
        <v>40298</v>
      </c>
      <c r="C658" s="46" t="s">
        <v>118</v>
      </c>
      <c r="D658" s="124" t="s">
        <v>445</v>
      </c>
      <c r="E658" s="66">
        <v>-1.21</v>
      </c>
      <c r="F658" s="80"/>
      <c r="G658" s="79"/>
      <c r="H658" s="79"/>
      <c r="I658" s="79"/>
      <c r="J658" s="79"/>
      <c r="K658" s="80"/>
      <c r="L658" s="80"/>
      <c r="M658" s="80"/>
      <c r="N658" s="80"/>
      <c r="O658" s="80"/>
      <c r="P658" s="80"/>
      <c r="Q658" s="79"/>
      <c r="R658" s="80"/>
      <c r="S658" s="80"/>
      <c r="T658" s="79"/>
      <c r="U658" s="80"/>
      <c r="V658" s="79"/>
      <c r="W658" s="80"/>
      <c r="X658" s="79"/>
      <c r="Y658" s="80"/>
      <c r="Z658" s="80"/>
      <c r="AA658" s="80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80"/>
      <c r="AM658" s="80"/>
      <c r="AN658" s="79"/>
      <c r="AO658" s="80"/>
      <c r="AP658" s="79"/>
      <c r="AQ658" s="80"/>
      <c r="AR658" s="79"/>
      <c r="AS658" s="80"/>
      <c r="AT658" s="80"/>
      <c r="AU658" s="79"/>
      <c r="AV658" s="80"/>
      <c r="AW658" s="80"/>
      <c r="AX658" s="80"/>
      <c r="AY658" s="80"/>
      <c r="AZ658" s="80"/>
      <c r="BA658" s="80"/>
      <c r="BB658" s="80"/>
      <c r="BC658" s="80"/>
      <c r="BD658" s="80"/>
      <c r="BE658" s="80"/>
      <c r="BF658" s="80"/>
      <c r="BG658" s="80"/>
      <c r="BH658" s="80"/>
      <c r="BI658" s="80"/>
      <c r="BJ658" s="80"/>
      <c r="BK658" s="80"/>
      <c r="BL658" s="79"/>
      <c r="BM658" s="66">
        <v>-1.21</v>
      </c>
      <c r="BN658" s="80"/>
      <c r="BO658" s="80"/>
      <c r="BP658" s="80"/>
      <c r="BQ658" s="80"/>
      <c r="BR658" s="80"/>
      <c r="BS658" s="80"/>
      <c r="BT658" s="80"/>
      <c r="BU658" s="80"/>
      <c r="BV658" s="80"/>
      <c r="BW658" s="80"/>
      <c r="BX658" s="80"/>
      <c r="BY658" s="80"/>
      <c r="BZ658" s="80"/>
      <c r="CA658" s="80"/>
      <c r="CB658" s="80"/>
      <c r="CC658" s="80"/>
      <c r="CD658" s="81">
        <f t="shared" si="45"/>
        <v>0</v>
      </c>
    </row>
    <row r="659" spans="1:82" ht="15" customHeight="1">
      <c r="A659" s="44" t="s">
        <v>147</v>
      </c>
      <c r="B659" s="45">
        <v>40301</v>
      </c>
      <c r="C659" s="46" t="s">
        <v>370</v>
      </c>
      <c r="D659" s="124"/>
      <c r="E659" s="66">
        <v>-750</v>
      </c>
      <c r="F659" s="80"/>
      <c r="G659" s="79"/>
      <c r="H659" s="79"/>
      <c r="I659" s="79"/>
      <c r="J659" s="79"/>
      <c r="K659" s="80"/>
      <c r="L659" s="80"/>
      <c r="M659" s="80"/>
      <c r="N659" s="80"/>
      <c r="O659" s="80"/>
      <c r="P659" s="80"/>
      <c r="Q659" s="79"/>
      <c r="R659" s="80"/>
      <c r="S659" s="80"/>
      <c r="T659" s="79"/>
      <c r="U659" s="80"/>
      <c r="V659" s="79"/>
      <c r="W659" s="80"/>
      <c r="X659" s="79"/>
      <c r="Y659" s="80"/>
      <c r="Z659" s="80"/>
      <c r="AA659" s="80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80"/>
      <c r="AM659" s="80"/>
      <c r="AN659" s="79"/>
      <c r="AO659" s="80"/>
      <c r="AP659" s="79"/>
      <c r="AQ659" s="80"/>
      <c r="AR659" s="79"/>
      <c r="AS659" s="80"/>
      <c r="AT659" s="80"/>
      <c r="AU659" s="79"/>
      <c r="AV659" s="80"/>
      <c r="AW659" s="80"/>
      <c r="AX659" s="80"/>
      <c r="AY659" s="80"/>
      <c r="AZ659" s="80"/>
      <c r="BA659" s="80"/>
      <c r="BB659" s="80"/>
      <c r="BC659" s="80"/>
      <c r="BD659" s="80"/>
      <c r="BE659" s="80"/>
      <c r="BF659" s="80"/>
      <c r="BG659" s="80"/>
      <c r="BH659" s="80"/>
      <c r="BI659" s="80"/>
      <c r="BJ659" s="80"/>
      <c r="BK659" s="80"/>
      <c r="BL659" s="79"/>
      <c r="BM659" s="80"/>
      <c r="BN659" s="80"/>
      <c r="BO659" s="80"/>
      <c r="BP659" s="80"/>
      <c r="BQ659" s="80"/>
      <c r="BR659" s="80"/>
      <c r="BS659" s="80"/>
      <c r="BT659" s="80"/>
      <c r="BU659" s="80"/>
      <c r="BV659" s="80"/>
      <c r="BW659" s="80"/>
      <c r="BX659" s="80"/>
      <c r="BY659" s="80"/>
      <c r="BZ659" s="80"/>
      <c r="CA659" s="66">
        <v>-750</v>
      </c>
      <c r="CB659" s="80"/>
      <c r="CC659" s="80"/>
      <c r="CD659" s="81">
        <f t="shared" si="45"/>
        <v>-750</v>
      </c>
    </row>
    <row r="660" spans="1:82" ht="15" customHeight="1">
      <c r="A660" s="52" t="s">
        <v>146</v>
      </c>
      <c r="B660" s="45">
        <v>40301</v>
      </c>
      <c r="C660" s="46" t="s">
        <v>371</v>
      </c>
      <c r="D660" s="128"/>
      <c r="E660" s="66">
        <v>750</v>
      </c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79"/>
      <c r="W660" s="80"/>
      <c r="X660" s="85"/>
      <c r="Y660" s="85"/>
      <c r="Z660" s="85"/>
      <c r="AA660" s="80"/>
      <c r="AB660" s="79"/>
      <c r="AC660" s="79"/>
      <c r="AD660" s="79"/>
      <c r="AE660" s="79"/>
      <c r="AF660" s="79"/>
      <c r="AG660" s="80"/>
      <c r="AH660" s="79"/>
      <c r="AI660" s="80"/>
      <c r="AJ660" s="79"/>
      <c r="AK660" s="80"/>
      <c r="AL660" s="80"/>
      <c r="AM660" s="80"/>
      <c r="AN660" s="79"/>
      <c r="AO660" s="80"/>
      <c r="AP660" s="79"/>
      <c r="AQ660" s="80"/>
      <c r="AR660" s="79"/>
      <c r="AS660" s="80"/>
      <c r="AT660" s="80"/>
      <c r="AU660" s="79"/>
      <c r="AV660" s="80"/>
      <c r="AW660" s="80"/>
      <c r="AX660" s="80"/>
      <c r="AY660" s="80"/>
      <c r="AZ660" s="85"/>
      <c r="BA660" s="80"/>
      <c r="BB660" s="80"/>
      <c r="BC660" s="80"/>
      <c r="BD660" s="80"/>
      <c r="BE660" s="80"/>
      <c r="BF660" s="80"/>
      <c r="BG660" s="80"/>
      <c r="BH660" s="80"/>
      <c r="BI660" s="80"/>
      <c r="BJ660" s="80"/>
      <c r="BK660" s="80"/>
      <c r="BL660" s="79"/>
      <c r="BM660" s="80"/>
      <c r="BN660" s="80"/>
      <c r="BO660" s="80"/>
      <c r="BP660" s="80"/>
      <c r="BQ660" s="80"/>
      <c r="BR660" s="80"/>
      <c r="BS660" s="80"/>
      <c r="BT660" s="80"/>
      <c r="BU660" s="80"/>
      <c r="BV660" s="80"/>
      <c r="BW660" s="80"/>
      <c r="BX660" s="80"/>
      <c r="BY660" s="80"/>
      <c r="BZ660" s="80"/>
      <c r="CA660" s="80"/>
      <c r="CB660" s="66">
        <v>750</v>
      </c>
      <c r="CC660" s="80"/>
      <c r="CD660" s="81">
        <f t="shared" si="45"/>
        <v>750</v>
      </c>
    </row>
    <row r="661" spans="1:82" ht="15" customHeight="1">
      <c r="A661" s="44" t="s">
        <v>147</v>
      </c>
      <c r="B661" s="45">
        <v>40303</v>
      </c>
      <c r="C661" s="46" t="s">
        <v>370</v>
      </c>
      <c r="D661" s="128"/>
      <c r="E661" s="66">
        <v>-500</v>
      </c>
      <c r="F661" s="80"/>
      <c r="G661" s="79"/>
      <c r="H661" s="79"/>
      <c r="I661" s="79"/>
      <c r="J661" s="79"/>
      <c r="K661" s="80"/>
      <c r="L661" s="80"/>
      <c r="M661" s="80"/>
      <c r="N661" s="80"/>
      <c r="O661" s="80"/>
      <c r="P661" s="80"/>
      <c r="Q661" s="79"/>
      <c r="R661" s="80"/>
      <c r="S661" s="80"/>
      <c r="T661" s="79"/>
      <c r="U661" s="80"/>
      <c r="V661" s="79"/>
      <c r="W661" s="80"/>
      <c r="X661" s="79"/>
      <c r="Y661" s="80"/>
      <c r="Z661" s="80"/>
      <c r="AA661" s="80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80"/>
      <c r="AM661" s="80"/>
      <c r="AN661" s="79"/>
      <c r="AO661" s="80"/>
      <c r="AP661" s="79"/>
      <c r="AQ661" s="80"/>
      <c r="AR661" s="79"/>
      <c r="AS661" s="80"/>
      <c r="AT661" s="80"/>
      <c r="AU661" s="79"/>
      <c r="AV661" s="80"/>
      <c r="AW661" s="80"/>
      <c r="AX661" s="80"/>
      <c r="AY661" s="80"/>
      <c r="AZ661" s="80"/>
      <c r="BA661" s="80"/>
      <c r="BB661" s="80"/>
      <c r="BC661" s="80"/>
      <c r="BD661" s="80"/>
      <c r="BE661" s="80"/>
      <c r="BF661" s="80"/>
      <c r="BG661" s="80"/>
      <c r="BH661" s="80"/>
      <c r="BI661" s="80"/>
      <c r="BJ661" s="80"/>
      <c r="BK661" s="80"/>
      <c r="BL661" s="79"/>
      <c r="BM661" s="80"/>
      <c r="BN661" s="80"/>
      <c r="BO661" s="80"/>
      <c r="BP661" s="80"/>
      <c r="BQ661" s="80"/>
      <c r="BR661" s="80"/>
      <c r="BS661" s="80"/>
      <c r="BT661" s="80"/>
      <c r="BU661" s="80"/>
      <c r="BV661" s="80"/>
      <c r="BW661" s="80"/>
      <c r="BX661" s="80"/>
      <c r="BY661" s="80"/>
      <c r="BZ661" s="80"/>
      <c r="CA661" s="66">
        <v>-500</v>
      </c>
      <c r="CB661" s="80"/>
      <c r="CC661" s="80"/>
      <c r="CD661" s="81">
        <f t="shared" si="45"/>
        <v>-500</v>
      </c>
    </row>
    <row r="662" spans="1:82" ht="15" customHeight="1">
      <c r="A662" s="52" t="s">
        <v>146</v>
      </c>
      <c r="B662" s="45">
        <v>40303</v>
      </c>
      <c r="C662" s="46" t="s">
        <v>371</v>
      </c>
      <c r="D662" s="128"/>
      <c r="E662" s="66">
        <v>500</v>
      </c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79"/>
      <c r="W662" s="80"/>
      <c r="X662" s="79"/>
      <c r="Y662" s="80"/>
      <c r="Z662" s="80"/>
      <c r="AA662" s="80"/>
      <c r="AB662" s="79"/>
      <c r="AC662" s="79"/>
      <c r="AD662" s="79"/>
      <c r="AE662" s="79"/>
      <c r="AF662" s="79"/>
      <c r="AG662" s="80"/>
      <c r="AH662" s="79"/>
      <c r="AI662" s="80"/>
      <c r="AJ662" s="79"/>
      <c r="AK662" s="80"/>
      <c r="AL662" s="80"/>
      <c r="AM662" s="80"/>
      <c r="AN662" s="79"/>
      <c r="AO662" s="80"/>
      <c r="AP662" s="79"/>
      <c r="AQ662" s="80"/>
      <c r="AR662" s="79"/>
      <c r="AS662" s="80"/>
      <c r="AT662" s="80"/>
      <c r="AU662" s="79"/>
      <c r="AV662" s="80"/>
      <c r="AW662" s="80"/>
      <c r="AX662" s="80"/>
      <c r="AY662" s="80"/>
      <c r="AZ662" s="80"/>
      <c r="BA662" s="80"/>
      <c r="BB662" s="80"/>
      <c r="BC662" s="80"/>
      <c r="BD662" s="80"/>
      <c r="BE662" s="80"/>
      <c r="BF662" s="80"/>
      <c r="BG662" s="80"/>
      <c r="BH662" s="80"/>
      <c r="BI662" s="80"/>
      <c r="BJ662" s="80"/>
      <c r="BK662" s="80"/>
      <c r="BL662" s="79"/>
      <c r="BM662" s="80"/>
      <c r="BN662" s="80"/>
      <c r="BO662" s="80"/>
      <c r="BP662" s="80"/>
      <c r="BQ662" s="80"/>
      <c r="BR662" s="80"/>
      <c r="BS662" s="80"/>
      <c r="BT662" s="80"/>
      <c r="BU662" s="80"/>
      <c r="BV662" s="80"/>
      <c r="BW662" s="80"/>
      <c r="BX662" s="80"/>
      <c r="BY662" s="80"/>
      <c r="BZ662" s="80"/>
      <c r="CA662" s="80"/>
      <c r="CB662" s="66">
        <v>500</v>
      </c>
      <c r="CC662" s="80"/>
      <c r="CD662" s="81">
        <f t="shared" si="45"/>
        <v>500</v>
      </c>
    </row>
    <row r="663" spans="1:82" ht="15" customHeight="1">
      <c r="A663" s="52" t="s">
        <v>146</v>
      </c>
      <c r="B663" s="45">
        <v>40303</v>
      </c>
      <c r="C663" s="46" t="s">
        <v>372</v>
      </c>
      <c r="D663" s="150" t="s">
        <v>248</v>
      </c>
      <c r="E663" s="66">
        <v>-200</v>
      </c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79"/>
      <c r="W663" s="80"/>
      <c r="X663" s="79"/>
      <c r="Y663" s="80"/>
      <c r="Z663" s="80"/>
      <c r="AA663" s="80"/>
      <c r="AB663" s="79"/>
      <c r="AC663" s="79"/>
      <c r="AD663" s="79"/>
      <c r="AE663" s="79"/>
      <c r="AF663" s="79"/>
      <c r="AG663" s="66">
        <v>-200</v>
      </c>
      <c r="AH663" s="79"/>
      <c r="AI663" s="80"/>
      <c r="AJ663" s="79"/>
      <c r="AK663" s="80"/>
      <c r="AL663" s="80"/>
      <c r="AM663" s="80"/>
      <c r="AN663" s="79"/>
      <c r="AO663" s="80"/>
      <c r="AP663" s="79"/>
      <c r="AQ663" s="80"/>
      <c r="AR663" s="79"/>
      <c r="AS663" s="80"/>
      <c r="AT663" s="80"/>
      <c r="AU663" s="79"/>
      <c r="AV663" s="80"/>
      <c r="AW663" s="80"/>
      <c r="AX663" s="80"/>
      <c r="AY663" s="80"/>
      <c r="AZ663" s="80"/>
      <c r="BA663" s="80"/>
      <c r="BB663" s="80"/>
      <c r="BC663" s="80"/>
      <c r="BD663" s="80"/>
      <c r="BE663" s="80"/>
      <c r="BF663" s="80"/>
      <c r="BG663" s="80"/>
      <c r="BH663" s="80"/>
      <c r="BI663" s="80"/>
      <c r="BJ663" s="80"/>
      <c r="BK663" s="80"/>
      <c r="BL663" s="79"/>
      <c r="BM663" s="80"/>
      <c r="BN663" s="80"/>
      <c r="BO663" s="80"/>
      <c r="BP663" s="80"/>
      <c r="BQ663" s="80"/>
      <c r="BR663" s="80"/>
      <c r="BS663" s="80"/>
      <c r="BT663" s="80"/>
      <c r="BU663" s="80"/>
      <c r="BV663" s="80"/>
      <c r="BW663" s="80"/>
      <c r="BX663" s="80"/>
      <c r="BY663" s="80"/>
      <c r="BZ663" s="80"/>
      <c r="CA663" s="80"/>
      <c r="CB663" s="66">
        <v>-200</v>
      </c>
      <c r="CC663" s="80"/>
      <c r="CD663" s="81">
        <f t="shared" si="45"/>
        <v>0</v>
      </c>
    </row>
    <row r="664" spans="1:82" ht="15" customHeight="1">
      <c r="A664" s="52" t="s">
        <v>146</v>
      </c>
      <c r="B664" s="45">
        <v>40303</v>
      </c>
      <c r="C664" s="46" t="s">
        <v>450</v>
      </c>
      <c r="D664" s="150" t="s">
        <v>248</v>
      </c>
      <c r="E664" s="66">
        <v>-100</v>
      </c>
      <c r="F664" s="81"/>
      <c r="G664" s="81"/>
      <c r="H664" s="81"/>
      <c r="I664" s="81"/>
      <c r="J664" s="81"/>
      <c r="K664" s="81"/>
      <c r="L664" s="81"/>
      <c r="M664" s="80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79"/>
      <c r="Z664" s="79"/>
      <c r="AA664" s="81"/>
      <c r="AB664" s="79"/>
      <c r="AC664" s="79"/>
      <c r="AD664" s="79"/>
      <c r="AE664" s="79"/>
      <c r="AF664" s="79"/>
      <c r="AG664" s="66">
        <v>-100</v>
      </c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79"/>
      <c r="BA664" s="81"/>
      <c r="BB664" s="81"/>
      <c r="BC664" s="80"/>
      <c r="BD664" s="80"/>
      <c r="BE664" s="80"/>
      <c r="BF664" s="80"/>
      <c r="BG664" s="81"/>
      <c r="BH664" s="81"/>
      <c r="BI664" s="81"/>
      <c r="BJ664" s="81"/>
      <c r="BK664" s="81"/>
      <c r="BL664" s="81"/>
      <c r="BM664" s="79"/>
      <c r="BN664" s="81"/>
      <c r="BO664" s="81"/>
      <c r="BP664" s="81"/>
      <c r="BQ664" s="81"/>
      <c r="BR664" s="87"/>
      <c r="BS664" s="81"/>
      <c r="BT664" s="81"/>
      <c r="BU664" s="81"/>
      <c r="BV664" s="81"/>
      <c r="BW664" s="81"/>
      <c r="BX664" s="81"/>
      <c r="BY664" s="81"/>
      <c r="BZ664" s="81"/>
      <c r="CA664" s="81"/>
      <c r="CB664" s="66">
        <v>-100</v>
      </c>
      <c r="CC664" s="80"/>
      <c r="CD664" s="81">
        <f t="shared" si="45"/>
        <v>0</v>
      </c>
    </row>
    <row r="665" spans="1:82" ht="15" customHeight="1">
      <c r="A665" s="52" t="s">
        <v>146</v>
      </c>
      <c r="B665" s="45">
        <v>40303</v>
      </c>
      <c r="C665" s="46" t="s">
        <v>451</v>
      </c>
      <c r="D665" s="150" t="s">
        <v>248</v>
      </c>
      <c r="E665" s="66">
        <v>-60</v>
      </c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79"/>
      <c r="W665" s="80"/>
      <c r="X665" s="79"/>
      <c r="Y665" s="80"/>
      <c r="Z665" s="80"/>
      <c r="AA665" s="80"/>
      <c r="AB665" s="79"/>
      <c r="AC665" s="79"/>
      <c r="AD665" s="79"/>
      <c r="AE665" s="79"/>
      <c r="AF665" s="79"/>
      <c r="AG665" s="66">
        <v>-60</v>
      </c>
      <c r="AH665" s="79"/>
      <c r="AI665" s="80"/>
      <c r="AJ665" s="79"/>
      <c r="AK665" s="80"/>
      <c r="AL665" s="80"/>
      <c r="AM665" s="80"/>
      <c r="AN665" s="79"/>
      <c r="AO665" s="80"/>
      <c r="AP665" s="79"/>
      <c r="AQ665" s="80"/>
      <c r="AR665" s="79"/>
      <c r="AS665" s="80"/>
      <c r="AT665" s="80"/>
      <c r="AU665" s="79"/>
      <c r="AV665" s="80"/>
      <c r="AW665" s="80"/>
      <c r="AX665" s="80"/>
      <c r="AY665" s="80"/>
      <c r="AZ665" s="80"/>
      <c r="BA665" s="80"/>
      <c r="BB665" s="80"/>
      <c r="BC665" s="80"/>
      <c r="BD665" s="80"/>
      <c r="BE665" s="80"/>
      <c r="BF665" s="80"/>
      <c r="BG665" s="80"/>
      <c r="BH665" s="80"/>
      <c r="BI665" s="80"/>
      <c r="BJ665" s="80"/>
      <c r="BK665" s="80"/>
      <c r="BL665" s="79"/>
      <c r="BM665" s="80"/>
      <c r="BN665" s="80"/>
      <c r="BO665" s="80"/>
      <c r="BP665" s="80"/>
      <c r="BQ665" s="80"/>
      <c r="BR665" s="80"/>
      <c r="BS665" s="80"/>
      <c r="BT665" s="80"/>
      <c r="BU665" s="80"/>
      <c r="BV665" s="80"/>
      <c r="BW665" s="80"/>
      <c r="BX665" s="80"/>
      <c r="BY665" s="80"/>
      <c r="BZ665" s="80"/>
      <c r="CA665" s="80"/>
      <c r="CB665" s="66">
        <v>-60</v>
      </c>
      <c r="CC665" s="80"/>
      <c r="CD665" s="81">
        <f t="shared" si="45"/>
        <v>0</v>
      </c>
    </row>
    <row r="666" spans="1:82" ht="15" customHeight="1">
      <c r="A666" s="52" t="s">
        <v>146</v>
      </c>
      <c r="B666" s="45">
        <v>40303</v>
      </c>
      <c r="C666" s="46" t="s">
        <v>169</v>
      </c>
      <c r="D666" s="150" t="s">
        <v>248</v>
      </c>
      <c r="E666" s="66">
        <v>-570</v>
      </c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79"/>
      <c r="W666" s="80"/>
      <c r="X666" s="79"/>
      <c r="Y666" s="80"/>
      <c r="Z666" s="80"/>
      <c r="AA666" s="80"/>
      <c r="AB666" s="79"/>
      <c r="AC666" s="79"/>
      <c r="AD666" s="79"/>
      <c r="AE666" s="79"/>
      <c r="AF666" s="79"/>
      <c r="AG666" s="80"/>
      <c r="AH666" s="79"/>
      <c r="AI666" s="66">
        <v>-570</v>
      </c>
      <c r="AJ666" s="79"/>
      <c r="AK666" s="80"/>
      <c r="AL666" s="80"/>
      <c r="AM666" s="80"/>
      <c r="AN666" s="79"/>
      <c r="AO666" s="80"/>
      <c r="AP666" s="79"/>
      <c r="AQ666" s="80"/>
      <c r="AR666" s="79"/>
      <c r="AS666" s="80"/>
      <c r="AT666" s="80"/>
      <c r="AU666" s="79"/>
      <c r="AV666" s="80"/>
      <c r="AW666" s="80"/>
      <c r="AX666" s="80"/>
      <c r="AY666" s="80"/>
      <c r="AZ666" s="80"/>
      <c r="BA666" s="80"/>
      <c r="BB666" s="80"/>
      <c r="BC666" s="80"/>
      <c r="BD666" s="80"/>
      <c r="BE666" s="80"/>
      <c r="BF666" s="80"/>
      <c r="BG666" s="80"/>
      <c r="BH666" s="80"/>
      <c r="BI666" s="80"/>
      <c r="BJ666" s="80"/>
      <c r="BK666" s="80"/>
      <c r="BL666" s="79"/>
      <c r="BM666" s="80"/>
      <c r="BN666" s="80"/>
      <c r="BO666" s="80"/>
      <c r="BP666" s="80"/>
      <c r="BQ666" s="80"/>
      <c r="BR666" s="80"/>
      <c r="BS666" s="80"/>
      <c r="BT666" s="80"/>
      <c r="BU666" s="80"/>
      <c r="BV666" s="80"/>
      <c r="BW666" s="80"/>
      <c r="BX666" s="80"/>
      <c r="BY666" s="80"/>
      <c r="BZ666" s="80"/>
      <c r="CA666" s="80"/>
      <c r="CB666" s="66">
        <v>-570</v>
      </c>
      <c r="CC666" s="80"/>
      <c r="CD666" s="81">
        <f t="shared" si="45"/>
        <v>0</v>
      </c>
    </row>
    <row r="667" spans="1:82" ht="15" customHeight="1">
      <c r="A667" s="44" t="s">
        <v>147</v>
      </c>
      <c r="B667" s="45">
        <v>40298</v>
      </c>
      <c r="C667" s="46" t="s">
        <v>126</v>
      </c>
      <c r="D667" s="124" t="s">
        <v>279</v>
      </c>
      <c r="E667" s="66">
        <v>-146.81</v>
      </c>
      <c r="F667" s="80"/>
      <c r="G667" s="79"/>
      <c r="H667" s="79"/>
      <c r="I667" s="79"/>
      <c r="J667" s="79"/>
      <c r="K667" s="80"/>
      <c r="L667" s="80"/>
      <c r="M667" s="80"/>
      <c r="N667" s="80"/>
      <c r="O667" s="80"/>
      <c r="P667" s="80"/>
      <c r="Q667" s="79"/>
      <c r="R667" s="80"/>
      <c r="S667" s="80"/>
      <c r="T667" s="79"/>
      <c r="U667" s="80"/>
      <c r="V667" s="79"/>
      <c r="W667" s="80"/>
      <c r="X667" s="79"/>
      <c r="Y667" s="80"/>
      <c r="Z667" s="80"/>
      <c r="AA667" s="80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80"/>
      <c r="AM667" s="80"/>
      <c r="AN667" s="79"/>
      <c r="AO667" s="80"/>
      <c r="AP667" s="79"/>
      <c r="AQ667" s="80"/>
      <c r="AR667" s="79"/>
      <c r="AS667" s="80"/>
      <c r="AT667" s="80"/>
      <c r="AU667" s="79"/>
      <c r="AV667" s="80"/>
      <c r="AW667" s="80"/>
      <c r="AX667" s="80"/>
      <c r="AY667" s="66">
        <v>-146.81</v>
      </c>
      <c r="AZ667" s="80"/>
      <c r="BA667" s="80"/>
      <c r="BB667" s="80"/>
      <c r="BC667" s="80"/>
      <c r="BD667" s="80"/>
      <c r="BE667" s="80"/>
      <c r="BF667" s="80"/>
      <c r="BG667" s="80"/>
      <c r="BH667" s="80"/>
      <c r="BI667" s="80"/>
      <c r="BJ667" s="80"/>
      <c r="BK667" s="80"/>
      <c r="BL667" s="79"/>
      <c r="BM667" s="80"/>
      <c r="BN667" s="80"/>
      <c r="BO667" s="80"/>
      <c r="BP667" s="80"/>
      <c r="BQ667" s="80"/>
      <c r="BR667" s="80"/>
      <c r="BS667" s="80"/>
      <c r="BT667" s="80"/>
      <c r="BU667" s="80"/>
      <c r="BV667" s="80"/>
      <c r="BW667" s="80"/>
      <c r="BX667" s="80"/>
      <c r="BY667" s="80"/>
      <c r="BZ667" s="80"/>
      <c r="CA667" s="80"/>
      <c r="CB667" s="80"/>
      <c r="CC667" s="80"/>
      <c r="CD667" s="81">
        <f t="shared" si="45"/>
        <v>0</v>
      </c>
    </row>
    <row r="668" spans="1:82" ht="15" customHeight="1">
      <c r="A668" s="44" t="s">
        <v>147</v>
      </c>
      <c r="B668" s="45">
        <v>40298</v>
      </c>
      <c r="C668" s="46" t="s">
        <v>118</v>
      </c>
      <c r="D668" s="124" t="s">
        <v>445</v>
      </c>
      <c r="E668" s="66">
        <v>-1</v>
      </c>
      <c r="F668" s="80"/>
      <c r="G668" s="79"/>
      <c r="H668" s="79"/>
      <c r="I668" s="79"/>
      <c r="J668" s="79"/>
      <c r="K668" s="80"/>
      <c r="L668" s="80"/>
      <c r="M668" s="80"/>
      <c r="N668" s="80"/>
      <c r="O668" s="80"/>
      <c r="P668" s="80"/>
      <c r="Q668" s="79"/>
      <c r="R668" s="80"/>
      <c r="S668" s="80"/>
      <c r="T668" s="79"/>
      <c r="U668" s="80"/>
      <c r="V668" s="79"/>
      <c r="W668" s="80"/>
      <c r="X668" s="79"/>
      <c r="Y668" s="80"/>
      <c r="Z668" s="80"/>
      <c r="AA668" s="80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80"/>
      <c r="AM668" s="80"/>
      <c r="AN668" s="79"/>
      <c r="AO668" s="80"/>
      <c r="AP668" s="79"/>
      <c r="AQ668" s="80"/>
      <c r="AR668" s="79"/>
      <c r="AS668" s="80"/>
      <c r="AT668" s="80"/>
      <c r="AU668" s="79"/>
      <c r="AV668" s="80"/>
      <c r="AW668" s="80"/>
      <c r="AX668" s="80"/>
      <c r="AY668" s="80"/>
      <c r="AZ668" s="80"/>
      <c r="BA668" s="80"/>
      <c r="BB668" s="80"/>
      <c r="BC668" s="80"/>
      <c r="BD668" s="80"/>
      <c r="BE668" s="80"/>
      <c r="BF668" s="80"/>
      <c r="BG668" s="80"/>
      <c r="BH668" s="80"/>
      <c r="BI668" s="80"/>
      <c r="BJ668" s="80"/>
      <c r="BK668" s="80"/>
      <c r="BL668" s="79"/>
      <c r="BM668" s="66">
        <v>-1</v>
      </c>
      <c r="BN668" s="80"/>
      <c r="BO668" s="80"/>
      <c r="BP668" s="80"/>
      <c r="BQ668" s="80"/>
      <c r="BR668" s="80"/>
      <c r="BS668" s="80"/>
      <c r="BT668" s="80"/>
      <c r="BU668" s="80"/>
      <c r="BV668" s="80"/>
      <c r="BW668" s="80"/>
      <c r="BX668" s="80"/>
      <c r="BY668" s="80"/>
      <c r="BZ668" s="80"/>
      <c r="CA668" s="80"/>
      <c r="CB668" s="80"/>
      <c r="CC668" s="80"/>
      <c r="CD668" s="81">
        <f t="shared" si="45"/>
        <v>0</v>
      </c>
    </row>
    <row r="669" spans="1:82" ht="15" customHeight="1" thickBot="1">
      <c r="A669" s="44" t="s">
        <v>147</v>
      </c>
      <c r="B669" s="45">
        <v>40329</v>
      </c>
      <c r="C669" s="115" t="s">
        <v>36</v>
      </c>
      <c r="D669" s="42" t="s">
        <v>303</v>
      </c>
      <c r="E669" s="66">
        <v>-726.24</v>
      </c>
      <c r="F669" s="80"/>
      <c r="G669" s="79"/>
      <c r="H669" s="79"/>
      <c r="I669" s="79"/>
      <c r="J669" s="79"/>
      <c r="K669" s="80"/>
      <c r="L669" s="80"/>
      <c r="M669" s="80"/>
      <c r="N669" s="80"/>
      <c r="O669" s="80"/>
      <c r="P669" s="80"/>
      <c r="Q669" s="79"/>
      <c r="R669" s="80"/>
      <c r="S669" s="80"/>
      <c r="T669" s="79"/>
      <c r="U669" s="80"/>
      <c r="V669" s="79"/>
      <c r="W669" s="80"/>
      <c r="X669" s="79"/>
      <c r="Y669" s="80"/>
      <c r="Z669" s="80"/>
      <c r="AA669" s="80"/>
      <c r="AB669" s="79"/>
      <c r="AC669" s="79"/>
      <c r="AD669" s="79"/>
      <c r="AE669" s="79"/>
      <c r="AF669" s="79"/>
      <c r="AG669" s="79"/>
      <c r="AH669" s="66">
        <v>-247.7</v>
      </c>
      <c r="AI669" s="79"/>
      <c r="AJ669" s="79"/>
      <c r="AK669" s="80"/>
      <c r="AL669" s="80"/>
      <c r="AM669" s="80"/>
      <c r="AN669" s="66">
        <v>-272.14</v>
      </c>
      <c r="AO669" s="79"/>
      <c r="AP669" s="66">
        <v>-206.4</v>
      </c>
      <c r="AQ669" s="80"/>
      <c r="AR669" s="79"/>
      <c r="AS669" s="80"/>
      <c r="AT669" s="80"/>
      <c r="AU669" s="79"/>
      <c r="AV669" s="80"/>
      <c r="AW669" s="80"/>
      <c r="AX669" s="80"/>
      <c r="AY669" s="80"/>
      <c r="AZ669" s="80"/>
      <c r="BA669" s="80"/>
      <c r="BB669" s="80"/>
      <c r="BC669" s="80"/>
      <c r="BD669" s="80"/>
      <c r="BE669" s="80"/>
      <c r="BF669" s="80"/>
      <c r="BG669" s="80"/>
      <c r="BH669" s="80"/>
      <c r="BI669" s="80"/>
      <c r="BJ669" s="80"/>
      <c r="BK669" s="80"/>
      <c r="BL669" s="79"/>
      <c r="BM669" s="80"/>
      <c r="BN669" s="80"/>
      <c r="BO669" s="80"/>
      <c r="BP669" s="80"/>
      <c r="BQ669" s="80"/>
      <c r="BR669" s="80"/>
      <c r="BS669" s="80"/>
      <c r="BT669" s="80"/>
      <c r="BU669" s="80"/>
      <c r="BV669" s="80"/>
      <c r="BW669" s="80"/>
      <c r="BX669" s="80"/>
      <c r="BY669" s="80"/>
      <c r="BZ669" s="80"/>
      <c r="CA669" s="80"/>
      <c r="CB669" s="80"/>
      <c r="CC669" s="80"/>
      <c r="CD669" s="81">
        <f t="shared" si="45"/>
        <v>0</v>
      </c>
    </row>
    <row r="670" spans="1:82" ht="15" customHeight="1" thickTop="1" thickBot="1">
      <c r="A670" s="12"/>
      <c r="B670" s="48"/>
      <c r="C670" s="49" t="s">
        <v>8</v>
      </c>
      <c r="D670" s="129"/>
      <c r="E670" s="76">
        <f t="shared" ref="E670:AJ670" si="46">SUM(E584:E669)</f>
        <v>-1563.9499999999994</v>
      </c>
      <c r="F670" s="76">
        <f t="shared" si="46"/>
        <v>0</v>
      </c>
      <c r="G670" s="76">
        <f t="shared" si="46"/>
        <v>0</v>
      </c>
      <c r="H670" s="76">
        <f t="shared" si="46"/>
        <v>0</v>
      </c>
      <c r="I670" s="76">
        <f t="shared" si="46"/>
        <v>0</v>
      </c>
      <c r="J670" s="76">
        <f t="shared" si="46"/>
        <v>0</v>
      </c>
      <c r="K670" s="76">
        <f t="shared" si="46"/>
        <v>0</v>
      </c>
      <c r="L670" s="76">
        <f t="shared" si="46"/>
        <v>1581</v>
      </c>
      <c r="M670" s="76">
        <f t="shared" si="46"/>
        <v>0</v>
      </c>
      <c r="N670" s="76">
        <f t="shared" si="46"/>
        <v>920</v>
      </c>
      <c r="O670" s="76">
        <f t="shared" si="46"/>
        <v>925</v>
      </c>
      <c r="P670" s="76">
        <f t="shared" si="46"/>
        <v>298</v>
      </c>
      <c r="Q670" s="76">
        <f t="shared" si="46"/>
        <v>0</v>
      </c>
      <c r="R670" s="76">
        <f t="shared" si="46"/>
        <v>0</v>
      </c>
      <c r="S670" s="76">
        <f t="shared" si="46"/>
        <v>0</v>
      </c>
      <c r="T670" s="76">
        <f t="shared" si="46"/>
        <v>0</v>
      </c>
      <c r="U670" s="76">
        <f t="shared" si="46"/>
        <v>0</v>
      </c>
      <c r="V670" s="76">
        <f t="shared" si="46"/>
        <v>0</v>
      </c>
      <c r="W670" s="76">
        <f t="shared" si="46"/>
        <v>0</v>
      </c>
      <c r="X670" s="76">
        <f t="shared" si="46"/>
        <v>0</v>
      </c>
      <c r="Y670" s="76">
        <f t="shared" si="46"/>
        <v>1586.93</v>
      </c>
      <c r="Z670" s="76">
        <f t="shared" si="46"/>
        <v>0</v>
      </c>
      <c r="AA670" s="76">
        <f t="shared" si="46"/>
        <v>0</v>
      </c>
      <c r="AB670" s="76">
        <f t="shared" si="46"/>
        <v>0</v>
      </c>
      <c r="AC670" s="76">
        <f t="shared" si="46"/>
        <v>0</v>
      </c>
      <c r="AD670" s="76">
        <f t="shared" si="46"/>
        <v>0</v>
      </c>
      <c r="AE670" s="76">
        <f t="shared" si="46"/>
        <v>0</v>
      </c>
      <c r="AF670" s="76">
        <f t="shared" si="46"/>
        <v>0</v>
      </c>
      <c r="AG670" s="76">
        <f t="shared" si="46"/>
        <v>-1265.01</v>
      </c>
      <c r="AH670" s="76">
        <f t="shared" si="46"/>
        <v>-247.7</v>
      </c>
      <c r="AI670" s="76">
        <f t="shared" si="46"/>
        <v>-570</v>
      </c>
      <c r="AJ670" s="76">
        <f t="shared" si="46"/>
        <v>0</v>
      </c>
      <c r="AK670" s="76">
        <f t="shared" ref="AK670:BQ670" si="47">SUM(AK584:AK669)</f>
        <v>0</v>
      </c>
      <c r="AL670" s="76">
        <f t="shared" si="47"/>
        <v>-448.5</v>
      </c>
      <c r="AM670" s="76">
        <f t="shared" si="47"/>
        <v>-615.23</v>
      </c>
      <c r="AN670" s="76">
        <f t="shared" si="47"/>
        <v>-272.14</v>
      </c>
      <c r="AO670" s="76">
        <f t="shared" si="47"/>
        <v>-466.62</v>
      </c>
      <c r="AP670" s="76">
        <f t="shared" si="47"/>
        <v>-206.4</v>
      </c>
      <c r="AQ670" s="76">
        <f t="shared" si="47"/>
        <v>0</v>
      </c>
      <c r="AR670" s="76">
        <f t="shared" si="47"/>
        <v>0</v>
      </c>
      <c r="AS670" s="76">
        <f t="shared" si="47"/>
        <v>0</v>
      </c>
      <c r="AT670" s="76">
        <f t="shared" si="47"/>
        <v>0</v>
      </c>
      <c r="AU670" s="76">
        <f t="shared" si="47"/>
        <v>0</v>
      </c>
      <c r="AV670" s="76">
        <f t="shared" si="47"/>
        <v>0</v>
      </c>
      <c r="AW670" s="76">
        <f t="shared" si="47"/>
        <v>0</v>
      </c>
      <c r="AX670" s="76">
        <f t="shared" si="47"/>
        <v>0</v>
      </c>
      <c r="AY670" s="76">
        <f t="shared" si="47"/>
        <v>-146.81</v>
      </c>
      <c r="AZ670" s="76">
        <f t="shared" si="47"/>
        <v>-645.23</v>
      </c>
      <c r="BA670" s="76">
        <f t="shared" si="47"/>
        <v>0</v>
      </c>
      <c r="BB670" s="76">
        <f t="shared" si="47"/>
        <v>0</v>
      </c>
      <c r="BC670" s="76">
        <f t="shared" si="47"/>
        <v>0</v>
      </c>
      <c r="BD670" s="76">
        <f t="shared" si="47"/>
        <v>0</v>
      </c>
      <c r="BE670" s="76">
        <f t="shared" si="47"/>
        <v>0</v>
      </c>
      <c r="BF670" s="76">
        <f t="shared" si="47"/>
        <v>0</v>
      </c>
      <c r="BG670" s="76">
        <f t="shared" si="47"/>
        <v>0</v>
      </c>
      <c r="BH670" s="76">
        <f t="shared" si="47"/>
        <v>0</v>
      </c>
      <c r="BI670" s="76">
        <f t="shared" si="47"/>
        <v>-203</v>
      </c>
      <c r="BJ670" s="76">
        <f t="shared" si="47"/>
        <v>0</v>
      </c>
      <c r="BK670" s="76">
        <f t="shared" si="47"/>
        <v>-1296.93</v>
      </c>
      <c r="BL670" s="76"/>
      <c r="BM670" s="76">
        <f t="shared" si="47"/>
        <v>-7.1000000000000005</v>
      </c>
      <c r="BN670" s="76">
        <f t="shared" si="47"/>
        <v>-40.600000000000009</v>
      </c>
      <c r="BO670" s="76">
        <f t="shared" si="47"/>
        <v>-1.7</v>
      </c>
      <c r="BP670" s="76">
        <f t="shared" si="47"/>
        <v>-6.7600000000000007</v>
      </c>
      <c r="BQ670" s="76">
        <f t="shared" si="47"/>
        <v>-10</v>
      </c>
      <c r="BR670" s="76">
        <f t="shared" ref="BR670:BX670" si="48">SUM(BR584:BR669)</f>
        <v>0</v>
      </c>
      <c r="BS670" s="76">
        <f t="shared" si="48"/>
        <v>-24.97</v>
      </c>
      <c r="BT670" s="76">
        <f t="shared" si="48"/>
        <v>0</v>
      </c>
      <c r="BU670" s="76">
        <f t="shared" si="48"/>
        <v>-41.75</v>
      </c>
      <c r="BV670" s="76">
        <f t="shared" si="48"/>
        <v>-60</v>
      </c>
      <c r="BW670" s="76">
        <f t="shared" si="48"/>
        <v>0</v>
      </c>
      <c r="BX670" s="76">
        <f t="shared" si="48"/>
        <v>-105.5</v>
      </c>
      <c r="BY670" s="77">
        <f>SUM(F670:AC670)</f>
        <v>5310.93</v>
      </c>
      <c r="BZ670" s="77">
        <f>SUM(AG670:BW670)</f>
        <v>-6576.4500000000007</v>
      </c>
      <c r="CA670" s="84">
        <f>SUM(CA584:CA669)</f>
        <v>181.78999999999996</v>
      </c>
      <c r="CB670" s="84">
        <f>SUM(CB584:CB669)</f>
        <v>271.70000000000005</v>
      </c>
      <c r="CC670" s="84">
        <f>SUM(CC584:CC669)</f>
        <v>0</v>
      </c>
      <c r="CD670" s="81"/>
    </row>
    <row r="671" spans="1:82" ht="15" customHeight="1" thickTop="1">
      <c r="A671" s="44" t="s">
        <v>147</v>
      </c>
      <c r="B671" s="45">
        <v>40304</v>
      </c>
      <c r="C671" s="46" t="s">
        <v>227</v>
      </c>
      <c r="D671" s="128"/>
      <c r="E671" s="66">
        <v>162</v>
      </c>
      <c r="F671" s="80"/>
      <c r="G671" s="79"/>
      <c r="H671" s="79"/>
      <c r="I671" s="79"/>
      <c r="J671" s="79"/>
      <c r="K671" s="80"/>
      <c r="L671" s="66">
        <v>162</v>
      </c>
      <c r="M671" s="80"/>
      <c r="N671" s="80"/>
      <c r="O671" s="80"/>
      <c r="P671" s="80"/>
      <c r="Q671" s="79"/>
      <c r="R671" s="80"/>
      <c r="S671" s="80"/>
      <c r="T671" s="79"/>
      <c r="U671" s="80"/>
      <c r="V671" s="79"/>
      <c r="W671" s="80"/>
      <c r="X671" s="79"/>
      <c r="Y671" s="80"/>
      <c r="Z671" s="80"/>
      <c r="AA671" s="80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80"/>
      <c r="AM671" s="80"/>
      <c r="AN671" s="79"/>
      <c r="AO671" s="80"/>
      <c r="AP671" s="79"/>
      <c r="AQ671" s="80"/>
      <c r="AR671" s="79"/>
      <c r="AS671" s="80"/>
      <c r="AT671" s="80"/>
      <c r="AU671" s="79"/>
      <c r="AV671" s="80"/>
      <c r="AW671" s="80"/>
      <c r="AX671" s="80"/>
      <c r="AY671" s="80"/>
      <c r="AZ671" s="80"/>
      <c r="BA671" s="80"/>
      <c r="BB671" s="80"/>
      <c r="BC671" s="80"/>
      <c r="BD671" s="80"/>
      <c r="BE671" s="80"/>
      <c r="BF671" s="80"/>
      <c r="BG671" s="80"/>
      <c r="BH671" s="80"/>
      <c r="BI671" s="80"/>
      <c r="BJ671" s="80"/>
      <c r="BK671" s="80"/>
      <c r="BL671" s="79"/>
      <c r="BM671" s="80"/>
      <c r="BN671" s="80"/>
      <c r="BO671" s="80"/>
      <c r="BP671" s="80"/>
      <c r="BQ671" s="80"/>
      <c r="BR671" s="80"/>
      <c r="BS671" s="80"/>
      <c r="BT671" s="80"/>
      <c r="BU671" s="80"/>
      <c r="BV671" s="80"/>
      <c r="BW671" s="80"/>
      <c r="BX671" s="80"/>
      <c r="BY671" s="80"/>
      <c r="BZ671" s="80"/>
      <c r="CA671" s="80"/>
      <c r="CB671" s="80"/>
      <c r="CC671" s="80"/>
      <c r="CD671" s="81">
        <f t="shared" ref="CD671:CD702" si="49">E671-SUM(F671:BX671)</f>
        <v>0</v>
      </c>
    </row>
    <row r="672" spans="1:82" ht="15" customHeight="1">
      <c r="A672" s="44" t="s">
        <v>147</v>
      </c>
      <c r="B672" s="45">
        <v>40304</v>
      </c>
      <c r="C672" s="46" t="s">
        <v>118</v>
      </c>
      <c r="D672" s="124" t="s">
        <v>445</v>
      </c>
      <c r="E672" s="66">
        <v>-1.8</v>
      </c>
      <c r="F672" s="80"/>
      <c r="G672" s="79"/>
      <c r="H672" s="79"/>
      <c r="I672" s="79"/>
      <c r="J672" s="79"/>
      <c r="K672" s="80"/>
      <c r="L672" s="80"/>
      <c r="M672" s="80"/>
      <c r="N672" s="80"/>
      <c r="O672" s="80"/>
      <c r="P672" s="80"/>
      <c r="Q672" s="79"/>
      <c r="R672" s="80"/>
      <c r="S672" s="80"/>
      <c r="T672" s="79"/>
      <c r="U672" s="80"/>
      <c r="V672" s="79"/>
      <c r="W672" s="80"/>
      <c r="X672" s="79"/>
      <c r="Y672" s="80"/>
      <c r="Z672" s="80"/>
      <c r="AA672" s="80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80"/>
      <c r="AM672" s="80"/>
      <c r="AN672" s="79"/>
      <c r="AO672" s="80"/>
      <c r="AP672" s="79"/>
      <c r="AQ672" s="80"/>
      <c r="AR672" s="79"/>
      <c r="AS672" s="80"/>
      <c r="AT672" s="80"/>
      <c r="AU672" s="79"/>
      <c r="AV672" s="80"/>
      <c r="AW672" s="80"/>
      <c r="AX672" s="80"/>
      <c r="AY672" s="80"/>
      <c r="AZ672" s="80"/>
      <c r="BA672" s="80"/>
      <c r="BB672" s="80"/>
      <c r="BC672" s="80"/>
      <c r="BD672" s="80"/>
      <c r="BE672" s="80"/>
      <c r="BF672" s="80"/>
      <c r="BG672" s="80"/>
      <c r="BH672" s="80"/>
      <c r="BI672" s="80"/>
      <c r="BJ672" s="80"/>
      <c r="BK672" s="80"/>
      <c r="BL672" s="79"/>
      <c r="BM672" s="80"/>
      <c r="BN672" s="66">
        <v>-1.8</v>
      </c>
      <c r="BO672" s="80"/>
      <c r="BP672" s="80"/>
      <c r="BQ672" s="80"/>
      <c r="BR672" s="80"/>
      <c r="BS672" s="80"/>
      <c r="BT672" s="80"/>
      <c r="BU672" s="80"/>
      <c r="BV672" s="80"/>
      <c r="BW672" s="80"/>
      <c r="BX672" s="80"/>
      <c r="BY672" s="80"/>
      <c r="BZ672" s="80"/>
      <c r="CA672" s="80"/>
      <c r="CB672" s="80"/>
      <c r="CC672" s="80"/>
      <c r="CD672" s="81">
        <f t="shared" si="49"/>
        <v>0</v>
      </c>
    </row>
    <row r="673" spans="1:82" ht="15" customHeight="1">
      <c r="A673" s="44" t="s">
        <v>147</v>
      </c>
      <c r="B673" s="45">
        <v>40304</v>
      </c>
      <c r="C673" s="46" t="s">
        <v>129</v>
      </c>
      <c r="D673" s="124" t="s">
        <v>445</v>
      </c>
      <c r="E673" s="66">
        <v>-0.28999999999999998</v>
      </c>
      <c r="F673" s="80"/>
      <c r="G673" s="79"/>
      <c r="H673" s="79"/>
      <c r="I673" s="79"/>
      <c r="J673" s="79"/>
      <c r="K673" s="80"/>
      <c r="L673" s="80"/>
      <c r="M673" s="80"/>
      <c r="N673" s="80"/>
      <c r="O673" s="80"/>
      <c r="P673" s="80"/>
      <c r="Q673" s="79"/>
      <c r="R673" s="80"/>
      <c r="S673" s="80"/>
      <c r="T673" s="79"/>
      <c r="U673" s="80"/>
      <c r="V673" s="79"/>
      <c r="W673" s="80"/>
      <c r="X673" s="79"/>
      <c r="Y673" s="80"/>
      <c r="Z673" s="80"/>
      <c r="AA673" s="80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80"/>
      <c r="AM673" s="80"/>
      <c r="AN673" s="79"/>
      <c r="AO673" s="80"/>
      <c r="AP673" s="79"/>
      <c r="AQ673" s="80"/>
      <c r="AR673" s="79"/>
      <c r="AS673" s="80"/>
      <c r="AT673" s="80"/>
      <c r="AU673" s="79"/>
      <c r="AV673" s="80"/>
      <c r="AW673" s="80"/>
      <c r="AX673" s="80"/>
      <c r="AY673" s="80"/>
      <c r="AZ673" s="80"/>
      <c r="BA673" s="80"/>
      <c r="BB673" s="80"/>
      <c r="BC673" s="80"/>
      <c r="BD673" s="80"/>
      <c r="BE673" s="80"/>
      <c r="BF673" s="80"/>
      <c r="BG673" s="80"/>
      <c r="BH673" s="80"/>
      <c r="BI673" s="80"/>
      <c r="BJ673" s="80"/>
      <c r="BK673" s="80"/>
      <c r="BL673" s="79"/>
      <c r="BM673" s="80"/>
      <c r="BN673" s="80"/>
      <c r="BO673" s="80"/>
      <c r="BP673" s="66">
        <v>-0.28999999999999998</v>
      </c>
      <c r="BQ673" s="80"/>
      <c r="BR673" s="80"/>
      <c r="BS673" s="80"/>
      <c r="BT673" s="80"/>
      <c r="BU673" s="80"/>
      <c r="BV673" s="80"/>
      <c r="BW673" s="80"/>
      <c r="BX673" s="80"/>
      <c r="BY673" s="80"/>
      <c r="BZ673" s="80"/>
      <c r="CA673" s="80"/>
      <c r="CB673" s="80"/>
      <c r="CC673" s="80"/>
      <c r="CD673" s="81">
        <f t="shared" si="49"/>
        <v>0</v>
      </c>
    </row>
    <row r="674" spans="1:82" ht="15" customHeight="1">
      <c r="A674" s="44" t="s">
        <v>147</v>
      </c>
      <c r="B674" s="45">
        <v>40304</v>
      </c>
      <c r="C674" s="46" t="s">
        <v>227</v>
      </c>
      <c r="D674" s="124"/>
      <c r="E674" s="66">
        <v>90</v>
      </c>
      <c r="F674" s="80"/>
      <c r="G674" s="79"/>
      <c r="H674" s="79"/>
      <c r="I674" s="79"/>
      <c r="J674" s="79"/>
      <c r="K674" s="80"/>
      <c r="L674" s="66">
        <v>90</v>
      </c>
      <c r="M674" s="80"/>
      <c r="N674" s="80"/>
      <c r="O674" s="80"/>
      <c r="P674" s="80"/>
      <c r="Q674" s="79"/>
      <c r="R674" s="80"/>
      <c r="S674" s="80"/>
      <c r="T674" s="79"/>
      <c r="U674" s="80"/>
      <c r="V674" s="79"/>
      <c r="W674" s="80"/>
      <c r="X674" s="79"/>
      <c r="Y674" s="80"/>
      <c r="Z674" s="80"/>
      <c r="AA674" s="80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80"/>
      <c r="AM674" s="80"/>
      <c r="AN674" s="79"/>
      <c r="AO674" s="80"/>
      <c r="AP674" s="79"/>
      <c r="AQ674" s="80"/>
      <c r="AR674" s="79"/>
      <c r="AS674" s="80"/>
      <c r="AT674" s="80"/>
      <c r="AU674" s="79"/>
      <c r="AV674" s="80"/>
      <c r="AW674" s="80"/>
      <c r="AX674" s="80"/>
      <c r="AY674" s="80"/>
      <c r="AZ674" s="80"/>
      <c r="BA674" s="80"/>
      <c r="BB674" s="80"/>
      <c r="BC674" s="80"/>
      <c r="BD674" s="80"/>
      <c r="BE674" s="80"/>
      <c r="BF674" s="80"/>
      <c r="BG674" s="80"/>
      <c r="BH674" s="80"/>
      <c r="BI674" s="80"/>
      <c r="BJ674" s="80"/>
      <c r="BK674" s="80"/>
      <c r="BL674" s="79"/>
      <c r="BM674" s="80"/>
      <c r="BN674" s="80"/>
      <c r="BO674" s="80"/>
      <c r="BP674" s="80"/>
      <c r="BQ674" s="80"/>
      <c r="BR674" s="80"/>
      <c r="BS674" s="80"/>
      <c r="BT674" s="80"/>
      <c r="BU674" s="80"/>
      <c r="BV674" s="80"/>
      <c r="BW674" s="80"/>
      <c r="BX674" s="80"/>
      <c r="BY674" s="80"/>
      <c r="BZ674" s="80"/>
      <c r="CA674" s="80"/>
      <c r="CB674" s="80"/>
      <c r="CC674" s="80"/>
      <c r="CD674" s="81">
        <f t="shared" si="49"/>
        <v>0</v>
      </c>
    </row>
    <row r="675" spans="1:82" ht="15" customHeight="1">
      <c r="A675" s="44" t="s">
        <v>147</v>
      </c>
      <c r="B675" s="45">
        <v>40304</v>
      </c>
      <c r="C675" s="46" t="s">
        <v>118</v>
      </c>
      <c r="D675" s="124" t="s">
        <v>445</v>
      </c>
      <c r="E675" s="66">
        <v>-1</v>
      </c>
      <c r="F675" s="80"/>
      <c r="G675" s="79"/>
      <c r="H675" s="79"/>
      <c r="I675" s="79"/>
      <c r="J675" s="79"/>
      <c r="K675" s="80"/>
      <c r="L675" s="80"/>
      <c r="M675" s="80"/>
      <c r="N675" s="80"/>
      <c r="O675" s="80"/>
      <c r="P675" s="80"/>
      <c r="Q675" s="79"/>
      <c r="R675" s="80"/>
      <c r="S675" s="80"/>
      <c r="T675" s="79"/>
      <c r="U675" s="80"/>
      <c r="V675" s="79"/>
      <c r="W675" s="80"/>
      <c r="X675" s="79"/>
      <c r="Y675" s="80"/>
      <c r="Z675" s="80"/>
      <c r="AA675" s="80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80"/>
      <c r="AM675" s="80"/>
      <c r="AN675" s="79"/>
      <c r="AO675" s="80"/>
      <c r="AP675" s="79"/>
      <c r="AQ675" s="80"/>
      <c r="AR675" s="79"/>
      <c r="AS675" s="80"/>
      <c r="AT675" s="80"/>
      <c r="AU675" s="79"/>
      <c r="AV675" s="80"/>
      <c r="AW675" s="80"/>
      <c r="AX675" s="80"/>
      <c r="AY675" s="80"/>
      <c r="AZ675" s="80"/>
      <c r="BA675" s="80"/>
      <c r="BB675" s="80"/>
      <c r="BC675" s="80"/>
      <c r="BD675" s="80"/>
      <c r="BE675" s="80"/>
      <c r="BF675" s="80"/>
      <c r="BG675" s="80"/>
      <c r="BH675" s="80"/>
      <c r="BI675" s="80"/>
      <c r="BJ675" s="80"/>
      <c r="BK675" s="80"/>
      <c r="BL675" s="79"/>
      <c r="BM675" s="80"/>
      <c r="BN675" s="66">
        <v>-1</v>
      </c>
      <c r="BO675" s="80"/>
      <c r="BP675" s="80"/>
      <c r="BQ675" s="80"/>
      <c r="BR675" s="80"/>
      <c r="BS675" s="80"/>
      <c r="BT675" s="80"/>
      <c r="BU675" s="80"/>
      <c r="BV675" s="80"/>
      <c r="BW675" s="80"/>
      <c r="BX675" s="80"/>
      <c r="BY675" s="80"/>
      <c r="BZ675" s="80"/>
      <c r="CA675" s="80"/>
      <c r="CB675" s="80"/>
      <c r="CC675" s="80"/>
      <c r="CD675" s="81">
        <f t="shared" si="49"/>
        <v>0</v>
      </c>
    </row>
    <row r="676" spans="1:82" ht="15" customHeight="1">
      <c r="A676" s="44" t="s">
        <v>147</v>
      </c>
      <c r="B676" s="45">
        <v>40304</v>
      </c>
      <c r="C676" s="46" t="s">
        <v>129</v>
      </c>
      <c r="D676" s="124" t="s">
        <v>445</v>
      </c>
      <c r="E676" s="66">
        <v>-0.16</v>
      </c>
      <c r="F676" s="80"/>
      <c r="G676" s="79"/>
      <c r="H676" s="79"/>
      <c r="I676" s="79"/>
      <c r="J676" s="79"/>
      <c r="K676" s="80"/>
      <c r="L676" s="80"/>
      <c r="M676" s="80"/>
      <c r="N676" s="80"/>
      <c r="O676" s="80"/>
      <c r="P676" s="80"/>
      <c r="Q676" s="79"/>
      <c r="R676" s="80"/>
      <c r="S676" s="80"/>
      <c r="T676" s="79"/>
      <c r="U676" s="80"/>
      <c r="V676" s="79"/>
      <c r="W676" s="80"/>
      <c r="X676" s="79"/>
      <c r="Y676" s="80"/>
      <c r="Z676" s="80"/>
      <c r="AA676" s="80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80"/>
      <c r="AM676" s="80"/>
      <c r="AN676" s="79"/>
      <c r="AO676" s="80"/>
      <c r="AP676" s="79"/>
      <c r="AQ676" s="80"/>
      <c r="AR676" s="79"/>
      <c r="AS676" s="80"/>
      <c r="AT676" s="80"/>
      <c r="AU676" s="79"/>
      <c r="AV676" s="80"/>
      <c r="AW676" s="80"/>
      <c r="AX676" s="80"/>
      <c r="AY676" s="80"/>
      <c r="AZ676" s="80"/>
      <c r="BA676" s="80"/>
      <c r="BB676" s="80"/>
      <c r="BC676" s="80"/>
      <c r="BD676" s="80"/>
      <c r="BE676" s="80"/>
      <c r="BF676" s="80"/>
      <c r="BG676" s="80"/>
      <c r="BH676" s="80"/>
      <c r="BI676" s="80"/>
      <c r="BJ676" s="80"/>
      <c r="BK676" s="80"/>
      <c r="BL676" s="79"/>
      <c r="BM676" s="80"/>
      <c r="BN676" s="80"/>
      <c r="BO676" s="80"/>
      <c r="BP676" s="66">
        <v>-0.16</v>
      </c>
      <c r="BQ676" s="80"/>
      <c r="BR676" s="80"/>
      <c r="BS676" s="80"/>
      <c r="BT676" s="80"/>
      <c r="BU676" s="80"/>
      <c r="BV676" s="80"/>
      <c r="BW676" s="80"/>
      <c r="BX676" s="80"/>
      <c r="BY676" s="80"/>
      <c r="BZ676" s="80"/>
      <c r="CA676" s="80"/>
      <c r="CB676" s="80"/>
      <c r="CC676" s="80"/>
      <c r="CD676" s="81">
        <f t="shared" si="49"/>
        <v>0</v>
      </c>
    </row>
    <row r="677" spans="1:82" ht="15" customHeight="1">
      <c r="A677" s="44" t="s">
        <v>147</v>
      </c>
      <c r="B677" s="45">
        <v>40304</v>
      </c>
      <c r="C677" s="46" t="s">
        <v>227</v>
      </c>
      <c r="D677" s="124"/>
      <c r="E677" s="66">
        <v>270</v>
      </c>
      <c r="F677" s="80"/>
      <c r="G677" s="79"/>
      <c r="H677" s="79"/>
      <c r="I677" s="79"/>
      <c r="J677" s="79"/>
      <c r="K677" s="80"/>
      <c r="L677" s="66">
        <v>270</v>
      </c>
      <c r="M677" s="80"/>
      <c r="N677" s="80"/>
      <c r="O677" s="80"/>
      <c r="P677" s="80"/>
      <c r="Q677" s="79"/>
      <c r="R677" s="80"/>
      <c r="S677" s="80"/>
      <c r="T677" s="79"/>
      <c r="U677" s="80"/>
      <c r="V677" s="79"/>
      <c r="W677" s="80"/>
      <c r="X677" s="79"/>
      <c r="Y677" s="80"/>
      <c r="Z677" s="80"/>
      <c r="AA677" s="80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80"/>
      <c r="AM677" s="80"/>
      <c r="AN677" s="79"/>
      <c r="AO677" s="80"/>
      <c r="AP677" s="79"/>
      <c r="AQ677" s="80"/>
      <c r="AR677" s="79"/>
      <c r="AS677" s="80"/>
      <c r="AT677" s="80"/>
      <c r="AU677" s="79"/>
      <c r="AV677" s="80"/>
      <c r="AW677" s="80"/>
      <c r="AX677" s="80"/>
      <c r="AY677" s="80"/>
      <c r="AZ677" s="80"/>
      <c r="BA677" s="80"/>
      <c r="BB677" s="80"/>
      <c r="BC677" s="80"/>
      <c r="BD677" s="80"/>
      <c r="BE677" s="80"/>
      <c r="BF677" s="80"/>
      <c r="BG677" s="80"/>
      <c r="BH677" s="80"/>
      <c r="BI677" s="80"/>
      <c r="BJ677" s="80"/>
      <c r="BK677" s="80"/>
      <c r="BL677" s="79"/>
      <c r="BM677" s="80"/>
      <c r="BN677" s="80"/>
      <c r="BO677" s="80"/>
      <c r="BP677" s="80"/>
      <c r="BQ677" s="80"/>
      <c r="BR677" s="80"/>
      <c r="BS677" s="80"/>
      <c r="BT677" s="80"/>
      <c r="BU677" s="80"/>
      <c r="BV677" s="80"/>
      <c r="BW677" s="80"/>
      <c r="BX677" s="80"/>
      <c r="BY677" s="80"/>
      <c r="BZ677" s="80"/>
      <c r="CA677" s="80"/>
      <c r="CB677" s="80"/>
      <c r="CC677" s="80"/>
      <c r="CD677" s="81">
        <f t="shared" si="49"/>
        <v>0</v>
      </c>
    </row>
    <row r="678" spans="1:82" ht="15" customHeight="1">
      <c r="A678" s="44" t="s">
        <v>147</v>
      </c>
      <c r="B678" s="45">
        <v>40304</v>
      </c>
      <c r="C678" s="46" t="s">
        <v>118</v>
      </c>
      <c r="D678" s="124" t="s">
        <v>445</v>
      </c>
      <c r="E678" s="66">
        <v>-3</v>
      </c>
      <c r="F678" s="80"/>
      <c r="G678" s="79"/>
      <c r="H678" s="79"/>
      <c r="I678" s="79"/>
      <c r="J678" s="79"/>
      <c r="K678" s="80"/>
      <c r="L678" s="80"/>
      <c r="M678" s="80"/>
      <c r="N678" s="80"/>
      <c r="O678" s="80"/>
      <c r="P678" s="80"/>
      <c r="Q678" s="79"/>
      <c r="R678" s="80"/>
      <c r="S678" s="80"/>
      <c r="T678" s="79"/>
      <c r="U678" s="80"/>
      <c r="V678" s="79"/>
      <c r="W678" s="80"/>
      <c r="X678" s="79"/>
      <c r="Y678" s="80"/>
      <c r="Z678" s="80"/>
      <c r="AA678" s="80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80"/>
      <c r="AM678" s="80"/>
      <c r="AN678" s="79"/>
      <c r="AO678" s="80"/>
      <c r="AP678" s="79"/>
      <c r="AQ678" s="80"/>
      <c r="AR678" s="79"/>
      <c r="AS678" s="80"/>
      <c r="AT678" s="80"/>
      <c r="AU678" s="79"/>
      <c r="AV678" s="80"/>
      <c r="AW678" s="80"/>
      <c r="AX678" s="80"/>
      <c r="AY678" s="80"/>
      <c r="AZ678" s="80"/>
      <c r="BA678" s="80"/>
      <c r="BB678" s="80"/>
      <c r="BC678" s="80"/>
      <c r="BD678" s="80"/>
      <c r="BE678" s="80"/>
      <c r="BF678" s="80"/>
      <c r="BG678" s="80"/>
      <c r="BH678" s="80"/>
      <c r="BI678" s="80"/>
      <c r="BJ678" s="80"/>
      <c r="BK678" s="80"/>
      <c r="BL678" s="79"/>
      <c r="BM678" s="80"/>
      <c r="BN678" s="66">
        <v>-3</v>
      </c>
      <c r="BO678" s="80"/>
      <c r="BP678" s="80"/>
      <c r="BQ678" s="80"/>
      <c r="BR678" s="80"/>
      <c r="BS678" s="80"/>
      <c r="BT678" s="80"/>
      <c r="BU678" s="80"/>
      <c r="BV678" s="80"/>
      <c r="BW678" s="80"/>
      <c r="BX678" s="80"/>
      <c r="BY678" s="80"/>
      <c r="BZ678" s="80"/>
      <c r="CA678" s="80"/>
      <c r="CB678" s="80"/>
      <c r="CC678" s="80"/>
      <c r="CD678" s="81">
        <f t="shared" si="49"/>
        <v>0</v>
      </c>
    </row>
    <row r="679" spans="1:82" ht="15" customHeight="1">
      <c r="A679" s="44" t="s">
        <v>147</v>
      </c>
      <c r="B679" s="45">
        <v>40304</v>
      </c>
      <c r="C679" s="46" t="s">
        <v>129</v>
      </c>
      <c r="D679" s="124" t="s">
        <v>445</v>
      </c>
      <c r="E679" s="66">
        <v>-0.48</v>
      </c>
      <c r="F679" s="80"/>
      <c r="G679" s="79"/>
      <c r="H679" s="79"/>
      <c r="I679" s="79"/>
      <c r="J679" s="79"/>
      <c r="K679" s="80"/>
      <c r="L679" s="80"/>
      <c r="M679" s="80"/>
      <c r="N679" s="80"/>
      <c r="O679" s="80"/>
      <c r="P679" s="80"/>
      <c r="Q679" s="79"/>
      <c r="R679" s="80"/>
      <c r="S679" s="80"/>
      <c r="T679" s="79"/>
      <c r="U679" s="80"/>
      <c r="V679" s="79"/>
      <c r="W679" s="80"/>
      <c r="X679" s="79"/>
      <c r="Y679" s="80"/>
      <c r="Z679" s="80"/>
      <c r="AA679" s="80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80"/>
      <c r="AM679" s="80"/>
      <c r="AN679" s="79"/>
      <c r="AO679" s="80"/>
      <c r="AP679" s="79"/>
      <c r="AQ679" s="80"/>
      <c r="AR679" s="79"/>
      <c r="AS679" s="80"/>
      <c r="AT679" s="80"/>
      <c r="AU679" s="79"/>
      <c r="AV679" s="80"/>
      <c r="AW679" s="80"/>
      <c r="AX679" s="80"/>
      <c r="AY679" s="80"/>
      <c r="AZ679" s="80"/>
      <c r="BA679" s="80"/>
      <c r="BB679" s="80"/>
      <c r="BC679" s="80"/>
      <c r="BD679" s="80"/>
      <c r="BE679" s="80"/>
      <c r="BF679" s="80"/>
      <c r="BG679" s="80"/>
      <c r="BH679" s="80"/>
      <c r="BI679" s="80"/>
      <c r="BJ679" s="80"/>
      <c r="BK679" s="80"/>
      <c r="BL679" s="79"/>
      <c r="BM679" s="80"/>
      <c r="BN679" s="80"/>
      <c r="BO679" s="80"/>
      <c r="BP679" s="66">
        <v>-0.48</v>
      </c>
      <c r="BQ679" s="80"/>
      <c r="BR679" s="80"/>
      <c r="BS679" s="80"/>
      <c r="BT679" s="80"/>
      <c r="BU679" s="80"/>
      <c r="BV679" s="80"/>
      <c r="BW679" s="80"/>
      <c r="BX679" s="80"/>
      <c r="BY679" s="80"/>
      <c r="BZ679" s="80"/>
      <c r="CA679" s="80"/>
      <c r="CB679" s="80"/>
      <c r="CC679" s="80"/>
      <c r="CD679" s="81">
        <f t="shared" si="49"/>
        <v>0</v>
      </c>
    </row>
    <row r="680" spans="1:82" ht="15" customHeight="1">
      <c r="A680" s="44" t="s">
        <v>147</v>
      </c>
      <c r="B680" s="45">
        <v>40304</v>
      </c>
      <c r="C680" s="46" t="s">
        <v>227</v>
      </c>
      <c r="D680" s="128"/>
      <c r="E680" s="66">
        <v>126</v>
      </c>
      <c r="F680" s="80"/>
      <c r="G680" s="79"/>
      <c r="H680" s="79"/>
      <c r="I680" s="79"/>
      <c r="J680" s="79"/>
      <c r="K680" s="80"/>
      <c r="L680" s="66">
        <v>126</v>
      </c>
      <c r="M680" s="80"/>
      <c r="N680" s="80"/>
      <c r="O680" s="80"/>
      <c r="P680" s="80"/>
      <c r="Q680" s="79"/>
      <c r="R680" s="80"/>
      <c r="S680" s="80"/>
      <c r="T680" s="79"/>
      <c r="U680" s="80"/>
      <c r="V680" s="79"/>
      <c r="W680" s="80"/>
      <c r="X680" s="79"/>
      <c r="Y680" s="80"/>
      <c r="Z680" s="80"/>
      <c r="AA680" s="80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80"/>
      <c r="AM680" s="80"/>
      <c r="AN680" s="79"/>
      <c r="AO680" s="80"/>
      <c r="AP680" s="79"/>
      <c r="AQ680" s="80"/>
      <c r="AR680" s="79"/>
      <c r="AS680" s="80"/>
      <c r="AT680" s="80"/>
      <c r="AU680" s="79"/>
      <c r="AV680" s="80"/>
      <c r="AW680" s="80"/>
      <c r="AX680" s="80"/>
      <c r="AY680" s="80"/>
      <c r="AZ680" s="80"/>
      <c r="BA680" s="80"/>
      <c r="BB680" s="80"/>
      <c r="BC680" s="80"/>
      <c r="BD680" s="80"/>
      <c r="BE680" s="80"/>
      <c r="BF680" s="80"/>
      <c r="BG680" s="80"/>
      <c r="BH680" s="80"/>
      <c r="BI680" s="80"/>
      <c r="BJ680" s="80"/>
      <c r="BK680" s="80"/>
      <c r="BL680" s="79"/>
      <c r="BM680" s="80"/>
      <c r="BN680" s="80"/>
      <c r="BO680" s="80"/>
      <c r="BP680" s="80"/>
      <c r="BQ680" s="80"/>
      <c r="BR680" s="80"/>
      <c r="BS680" s="80"/>
      <c r="BT680" s="80"/>
      <c r="BU680" s="80"/>
      <c r="BV680" s="80"/>
      <c r="BW680" s="80"/>
      <c r="BX680" s="80"/>
      <c r="BY680" s="80"/>
      <c r="BZ680" s="80"/>
      <c r="CA680" s="80"/>
      <c r="CB680" s="80"/>
      <c r="CC680" s="80"/>
      <c r="CD680" s="81">
        <f t="shared" si="49"/>
        <v>0</v>
      </c>
    </row>
    <row r="681" spans="1:82" ht="15" customHeight="1">
      <c r="A681" s="44" t="s">
        <v>147</v>
      </c>
      <c r="B681" s="45">
        <v>40304</v>
      </c>
      <c r="C681" s="46" t="s">
        <v>118</v>
      </c>
      <c r="D681" s="124" t="s">
        <v>445</v>
      </c>
      <c r="E681" s="66">
        <v>-1.4</v>
      </c>
      <c r="F681" s="80"/>
      <c r="G681" s="79"/>
      <c r="H681" s="79"/>
      <c r="I681" s="79"/>
      <c r="J681" s="79"/>
      <c r="K681" s="80"/>
      <c r="L681" s="80"/>
      <c r="M681" s="80"/>
      <c r="N681" s="80"/>
      <c r="O681" s="80"/>
      <c r="P681" s="80"/>
      <c r="Q681" s="79"/>
      <c r="R681" s="80"/>
      <c r="S681" s="80"/>
      <c r="T681" s="79"/>
      <c r="U681" s="80"/>
      <c r="V681" s="79"/>
      <c r="W681" s="80"/>
      <c r="X681" s="79"/>
      <c r="Y681" s="80"/>
      <c r="Z681" s="80"/>
      <c r="AA681" s="80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80"/>
      <c r="AM681" s="80"/>
      <c r="AN681" s="79"/>
      <c r="AO681" s="80"/>
      <c r="AP681" s="79"/>
      <c r="AQ681" s="80"/>
      <c r="AR681" s="79"/>
      <c r="AS681" s="80"/>
      <c r="AT681" s="80"/>
      <c r="AU681" s="79"/>
      <c r="AV681" s="80"/>
      <c r="AW681" s="80"/>
      <c r="AX681" s="80"/>
      <c r="AY681" s="80"/>
      <c r="AZ681" s="80"/>
      <c r="BA681" s="80"/>
      <c r="BB681" s="80"/>
      <c r="BC681" s="80"/>
      <c r="BD681" s="80"/>
      <c r="BE681" s="80"/>
      <c r="BF681" s="80"/>
      <c r="BG681" s="80"/>
      <c r="BH681" s="80"/>
      <c r="BI681" s="80"/>
      <c r="BJ681" s="80"/>
      <c r="BK681" s="80"/>
      <c r="BL681" s="79"/>
      <c r="BM681" s="80"/>
      <c r="BN681" s="66">
        <v>-1.4</v>
      </c>
      <c r="BO681" s="80"/>
      <c r="BP681" s="80"/>
      <c r="BQ681" s="80"/>
      <c r="BR681" s="80"/>
      <c r="BS681" s="80"/>
      <c r="BT681" s="80"/>
      <c r="BU681" s="80"/>
      <c r="BV681" s="80"/>
      <c r="BW681" s="80"/>
      <c r="BX681" s="80"/>
      <c r="BY681" s="80"/>
      <c r="BZ681" s="80"/>
      <c r="CA681" s="80"/>
      <c r="CB681" s="80"/>
      <c r="CC681" s="80"/>
      <c r="CD681" s="81">
        <f t="shared" si="49"/>
        <v>0</v>
      </c>
    </row>
    <row r="682" spans="1:82" ht="15" customHeight="1">
      <c r="A682" s="44" t="s">
        <v>147</v>
      </c>
      <c r="B682" s="45">
        <v>40304</v>
      </c>
      <c r="C682" s="46" t="s">
        <v>129</v>
      </c>
      <c r="D682" s="124" t="s">
        <v>445</v>
      </c>
      <c r="E682" s="66">
        <v>-0.22</v>
      </c>
      <c r="F682" s="80"/>
      <c r="G682" s="79"/>
      <c r="H682" s="79"/>
      <c r="I682" s="79"/>
      <c r="J682" s="79"/>
      <c r="K682" s="80"/>
      <c r="L682" s="80"/>
      <c r="M682" s="80"/>
      <c r="N682" s="80"/>
      <c r="O682" s="80"/>
      <c r="P682" s="80"/>
      <c r="Q682" s="79"/>
      <c r="R682" s="80"/>
      <c r="S682" s="80"/>
      <c r="T682" s="79"/>
      <c r="U682" s="80"/>
      <c r="V682" s="79"/>
      <c r="W682" s="80"/>
      <c r="X682" s="79"/>
      <c r="Y682" s="80"/>
      <c r="Z682" s="80"/>
      <c r="AA682" s="80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80"/>
      <c r="AM682" s="80"/>
      <c r="AN682" s="79"/>
      <c r="AO682" s="80"/>
      <c r="AP682" s="79"/>
      <c r="AQ682" s="80"/>
      <c r="AR682" s="79"/>
      <c r="AS682" s="80"/>
      <c r="AT682" s="80"/>
      <c r="AU682" s="79"/>
      <c r="AV682" s="80"/>
      <c r="AW682" s="80"/>
      <c r="AX682" s="80"/>
      <c r="AY682" s="80"/>
      <c r="AZ682" s="80"/>
      <c r="BA682" s="80"/>
      <c r="BB682" s="80"/>
      <c r="BC682" s="80"/>
      <c r="BD682" s="80"/>
      <c r="BE682" s="80"/>
      <c r="BF682" s="80"/>
      <c r="BG682" s="80"/>
      <c r="BH682" s="80"/>
      <c r="BI682" s="80"/>
      <c r="BJ682" s="80"/>
      <c r="BK682" s="80"/>
      <c r="BL682" s="79"/>
      <c r="BM682" s="80"/>
      <c r="BN682" s="80"/>
      <c r="BO682" s="80"/>
      <c r="BP682" s="66">
        <v>-0.22</v>
      </c>
      <c r="BQ682" s="80"/>
      <c r="BR682" s="80"/>
      <c r="BS682" s="80"/>
      <c r="BT682" s="80"/>
      <c r="BU682" s="80"/>
      <c r="BV682" s="80"/>
      <c r="BW682" s="80"/>
      <c r="BX682" s="80"/>
      <c r="BY682" s="80"/>
      <c r="BZ682" s="80"/>
      <c r="CA682" s="80"/>
      <c r="CB682" s="80"/>
      <c r="CC682" s="80"/>
      <c r="CD682" s="81">
        <f t="shared" si="49"/>
        <v>0</v>
      </c>
    </row>
    <row r="683" spans="1:82" ht="15" customHeight="1">
      <c r="A683" s="44" t="s">
        <v>147</v>
      </c>
      <c r="B683" s="45">
        <v>40304</v>
      </c>
      <c r="C683" s="46" t="s">
        <v>227</v>
      </c>
      <c r="D683" s="124"/>
      <c r="E683" s="66">
        <v>180</v>
      </c>
      <c r="F683" s="80"/>
      <c r="G683" s="79"/>
      <c r="H683" s="79"/>
      <c r="I683" s="79"/>
      <c r="J683" s="79"/>
      <c r="K683" s="80"/>
      <c r="L683" s="66">
        <v>180</v>
      </c>
      <c r="M683" s="80"/>
      <c r="N683" s="80"/>
      <c r="O683" s="80"/>
      <c r="P683" s="80"/>
      <c r="Q683" s="79"/>
      <c r="R683" s="80"/>
      <c r="S683" s="80"/>
      <c r="T683" s="79"/>
      <c r="U683" s="80"/>
      <c r="V683" s="79"/>
      <c r="W683" s="80"/>
      <c r="X683" s="79"/>
      <c r="Y683" s="80"/>
      <c r="Z683" s="80"/>
      <c r="AA683" s="80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80"/>
      <c r="AM683" s="80"/>
      <c r="AN683" s="79"/>
      <c r="AO683" s="80"/>
      <c r="AP683" s="79"/>
      <c r="AQ683" s="80"/>
      <c r="AR683" s="79"/>
      <c r="AS683" s="80"/>
      <c r="AT683" s="80"/>
      <c r="AU683" s="79"/>
      <c r="AV683" s="80"/>
      <c r="AW683" s="80"/>
      <c r="AX683" s="80"/>
      <c r="AY683" s="80"/>
      <c r="AZ683" s="80"/>
      <c r="BA683" s="80"/>
      <c r="BB683" s="80"/>
      <c r="BC683" s="80"/>
      <c r="BD683" s="80"/>
      <c r="BE683" s="80"/>
      <c r="BF683" s="80"/>
      <c r="BG683" s="80"/>
      <c r="BH683" s="80"/>
      <c r="BI683" s="80"/>
      <c r="BJ683" s="80"/>
      <c r="BK683" s="80"/>
      <c r="BL683" s="79"/>
      <c r="BM683" s="80"/>
      <c r="BN683" s="80"/>
      <c r="BO683" s="80"/>
      <c r="BP683" s="80"/>
      <c r="BQ683" s="80"/>
      <c r="BR683" s="80"/>
      <c r="BS683" s="80"/>
      <c r="BT683" s="80"/>
      <c r="BU683" s="80"/>
      <c r="BV683" s="80"/>
      <c r="BW683" s="80"/>
      <c r="BX683" s="80"/>
      <c r="BY683" s="80"/>
      <c r="BZ683" s="80"/>
      <c r="CA683" s="80"/>
      <c r="CB683" s="80"/>
      <c r="CC683" s="80"/>
      <c r="CD683" s="81">
        <f t="shared" si="49"/>
        <v>0</v>
      </c>
    </row>
    <row r="684" spans="1:82" ht="15" customHeight="1">
      <c r="A684" s="44" t="s">
        <v>147</v>
      </c>
      <c r="B684" s="45">
        <v>40304</v>
      </c>
      <c r="C684" s="46" t="s">
        <v>118</v>
      </c>
      <c r="D684" s="124" t="s">
        <v>445</v>
      </c>
      <c r="E684" s="66">
        <v>-2</v>
      </c>
      <c r="F684" s="80"/>
      <c r="G684" s="79"/>
      <c r="H684" s="79"/>
      <c r="I684" s="79"/>
      <c r="J684" s="79"/>
      <c r="K684" s="80"/>
      <c r="L684" s="80"/>
      <c r="M684" s="80"/>
      <c r="N684" s="80"/>
      <c r="O684" s="80"/>
      <c r="P684" s="80"/>
      <c r="Q684" s="79"/>
      <c r="R684" s="80"/>
      <c r="S684" s="80"/>
      <c r="T684" s="79"/>
      <c r="U684" s="80"/>
      <c r="V684" s="79"/>
      <c r="W684" s="80"/>
      <c r="X684" s="79"/>
      <c r="Y684" s="80"/>
      <c r="Z684" s="80"/>
      <c r="AA684" s="80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80"/>
      <c r="AM684" s="80"/>
      <c r="AN684" s="79"/>
      <c r="AO684" s="80"/>
      <c r="AP684" s="79"/>
      <c r="AQ684" s="80"/>
      <c r="AR684" s="79"/>
      <c r="AS684" s="80"/>
      <c r="AT684" s="80"/>
      <c r="AU684" s="79"/>
      <c r="AV684" s="80"/>
      <c r="AW684" s="80"/>
      <c r="AX684" s="80"/>
      <c r="AY684" s="80"/>
      <c r="AZ684" s="80"/>
      <c r="BA684" s="80"/>
      <c r="BB684" s="80"/>
      <c r="BC684" s="80"/>
      <c r="BD684" s="80"/>
      <c r="BE684" s="80"/>
      <c r="BF684" s="80"/>
      <c r="BG684" s="80"/>
      <c r="BH684" s="80"/>
      <c r="BI684" s="80"/>
      <c r="BJ684" s="80"/>
      <c r="BK684" s="80"/>
      <c r="BL684" s="79"/>
      <c r="BM684" s="80"/>
      <c r="BN684" s="66">
        <v>-2</v>
      </c>
      <c r="BO684" s="80"/>
      <c r="BP684" s="80"/>
      <c r="BQ684" s="80"/>
      <c r="BR684" s="80"/>
      <c r="BS684" s="80"/>
      <c r="BT684" s="80"/>
      <c r="BU684" s="80"/>
      <c r="BV684" s="80"/>
      <c r="BW684" s="80"/>
      <c r="BX684" s="80"/>
      <c r="BY684" s="80"/>
      <c r="BZ684" s="80"/>
      <c r="CA684" s="80"/>
      <c r="CB684" s="80"/>
      <c r="CC684" s="80"/>
      <c r="CD684" s="81">
        <f t="shared" si="49"/>
        <v>0</v>
      </c>
    </row>
    <row r="685" spans="1:82" ht="15" customHeight="1">
      <c r="A685" s="44" t="s">
        <v>147</v>
      </c>
      <c r="B685" s="45">
        <v>40304</v>
      </c>
      <c r="C685" s="46" t="s">
        <v>129</v>
      </c>
      <c r="D685" s="124" t="s">
        <v>445</v>
      </c>
      <c r="E685" s="66">
        <v>-0.32</v>
      </c>
      <c r="F685" s="80"/>
      <c r="G685" s="79"/>
      <c r="H685" s="79"/>
      <c r="I685" s="79"/>
      <c r="J685" s="79"/>
      <c r="K685" s="80"/>
      <c r="L685" s="80"/>
      <c r="M685" s="80"/>
      <c r="N685" s="80"/>
      <c r="O685" s="80"/>
      <c r="P685" s="80"/>
      <c r="Q685" s="79"/>
      <c r="R685" s="80"/>
      <c r="S685" s="80"/>
      <c r="T685" s="79"/>
      <c r="U685" s="80"/>
      <c r="V685" s="79"/>
      <c r="W685" s="80"/>
      <c r="X685" s="79"/>
      <c r="Y685" s="80"/>
      <c r="Z685" s="80"/>
      <c r="AA685" s="80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80"/>
      <c r="AM685" s="80"/>
      <c r="AN685" s="79"/>
      <c r="AO685" s="80"/>
      <c r="AP685" s="79"/>
      <c r="AQ685" s="80"/>
      <c r="AR685" s="79"/>
      <c r="AS685" s="80"/>
      <c r="AT685" s="80"/>
      <c r="AU685" s="79"/>
      <c r="AV685" s="80"/>
      <c r="AW685" s="80"/>
      <c r="AX685" s="80"/>
      <c r="AY685" s="80"/>
      <c r="AZ685" s="80"/>
      <c r="BA685" s="80"/>
      <c r="BB685" s="80"/>
      <c r="BC685" s="80"/>
      <c r="BD685" s="80"/>
      <c r="BE685" s="80"/>
      <c r="BF685" s="80"/>
      <c r="BG685" s="80"/>
      <c r="BH685" s="80"/>
      <c r="BI685" s="80"/>
      <c r="BJ685" s="80"/>
      <c r="BK685" s="80"/>
      <c r="BL685" s="79"/>
      <c r="BM685" s="80"/>
      <c r="BN685" s="80"/>
      <c r="BO685" s="80"/>
      <c r="BP685" s="66">
        <v>-0.32</v>
      </c>
      <c r="BQ685" s="80"/>
      <c r="BR685" s="80"/>
      <c r="BS685" s="80"/>
      <c r="BT685" s="80"/>
      <c r="BU685" s="80"/>
      <c r="BV685" s="80"/>
      <c r="BW685" s="80"/>
      <c r="BX685" s="80"/>
      <c r="BY685" s="80"/>
      <c r="BZ685" s="80"/>
      <c r="CA685" s="80"/>
      <c r="CB685" s="80"/>
      <c r="CC685" s="80"/>
      <c r="CD685" s="81">
        <f t="shared" si="49"/>
        <v>0</v>
      </c>
    </row>
    <row r="686" spans="1:82" ht="15" customHeight="1">
      <c r="A686" s="44" t="s">
        <v>147</v>
      </c>
      <c r="B686" s="45">
        <v>40304</v>
      </c>
      <c r="C686" s="46" t="s">
        <v>227</v>
      </c>
      <c r="D686" s="128"/>
      <c r="E686" s="66">
        <v>252</v>
      </c>
      <c r="F686" s="80"/>
      <c r="G686" s="79"/>
      <c r="H686" s="79"/>
      <c r="I686" s="79"/>
      <c r="J686" s="79"/>
      <c r="K686" s="80"/>
      <c r="L686" s="66">
        <v>252</v>
      </c>
      <c r="M686" s="80"/>
      <c r="N686" s="80"/>
      <c r="O686" s="80"/>
      <c r="P686" s="80"/>
      <c r="Q686" s="79"/>
      <c r="R686" s="80"/>
      <c r="S686" s="80"/>
      <c r="T686" s="79"/>
      <c r="U686" s="80"/>
      <c r="V686" s="79"/>
      <c r="W686" s="80"/>
      <c r="X686" s="79"/>
      <c r="Y686" s="80"/>
      <c r="Z686" s="80"/>
      <c r="AA686" s="80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80"/>
      <c r="AM686" s="80"/>
      <c r="AN686" s="79"/>
      <c r="AO686" s="80"/>
      <c r="AP686" s="79"/>
      <c r="AQ686" s="80"/>
      <c r="AR686" s="79"/>
      <c r="AS686" s="80"/>
      <c r="AT686" s="80"/>
      <c r="AU686" s="79"/>
      <c r="AV686" s="80"/>
      <c r="AW686" s="80"/>
      <c r="AX686" s="80"/>
      <c r="AY686" s="80"/>
      <c r="AZ686" s="80"/>
      <c r="BA686" s="80"/>
      <c r="BB686" s="80"/>
      <c r="BC686" s="80"/>
      <c r="BD686" s="80"/>
      <c r="BE686" s="80"/>
      <c r="BF686" s="80"/>
      <c r="BG686" s="80"/>
      <c r="BH686" s="80"/>
      <c r="BI686" s="80"/>
      <c r="BJ686" s="80"/>
      <c r="BK686" s="80"/>
      <c r="BL686" s="79"/>
      <c r="BM686" s="80"/>
      <c r="BN686" s="80"/>
      <c r="BO686" s="80"/>
      <c r="BP686" s="80"/>
      <c r="BQ686" s="80"/>
      <c r="BR686" s="80"/>
      <c r="BS686" s="80"/>
      <c r="BT686" s="80"/>
      <c r="BU686" s="80"/>
      <c r="BV686" s="80"/>
      <c r="BW686" s="80"/>
      <c r="BX686" s="80"/>
      <c r="BY686" s="80"/>
      <c r="BZ686" s="80"/>
      <c r="CA686" s="80"/>
      <c r="CB686" s="80"/>
      <c r="CC686" s="80"/>
      <c r="CD686" s="81">
        <f t="shared" si="49"/>
        <v>0</v>
      </c>
    </row>
    <row r="687" spans="1:82" ht="15" customHeight="1">
      <c r="A687" s="44" t="s">
        <v>147</v>
      </c>
      <c r="B687" s="45">
        <v>40304</v>
      </c>
      <c r="C687" s="46" t="s">
        <v>118</v>
      </c>
      <c r="D687" s="124" t="s">
        <v>445</v>
      </c>
      <c r="E687" s="66">
        <v>-2.8</v>
      </c>
      <c r="F687" s="80"/>
      <c r="G687" s="79"/>
      <c r="H687" s="79"/>
      <c r="I687" s="79"/>
      <c r="J687" s="79"/>
      <c r="K687" s="80"/>
      <c r="L687" s="80"/>
      <c r="M687" s="80"/>
      <c r="N687" s="80"/>
      <c r="O687" s="80"/>
      <c r="P687" s="80"/>
      <c r="Q687" s="79"/>
      <c r="R687" s="80"/>
      <c r="S687" s="80"/>
      <c r="T687" s="79"/>
      <c r="U687" s="80"/>
      <c r="V687" s="79"/>
      <c r="W687" s="80"/>
      <c r="X687" s="79"/>
      <c r="Y687" s="80"/>
      <c r="Z687" s="80"/>
      <c r="AA687" s="80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80"/>
      <c r="AM687" s="80"/>
      <c r="AN687" s="79"/>
      <c r="AO687" s="80"/>
      <c r="AP687" s="79"/>
      <c r="AQ687" s="80"/>
      <c r="AR687" s="79"/>
      <c r="AS687" s="80"/>
      <c r="AT687" s="80"/>
      <c r="AU687" s="79"/>
      <c r="AV687" s="80"/>
      <c r="AW687" s="80"/>
      <c r="AX687" s="80"/>
      <c r="AY687" s="80"/>
      <c r="AZ687" s="80"/>
      <c r="BA687" s="80"/>
      <c r="BB687" s="80"/>
      <c r="BC687" s="80"/>
      <c r="BD687" s="80"/>
      <c r="BE687" s="80"/>
      <c r="BF687" s="80"/>
      <c r="BG687" s="80"/>
      <c r="BH687" s="80"/>
      <c r="BI687" s="80"/>
      <c r="BJ687" s="80"/>
      <c r="BK687" s="80"/>
      <c r="BL687" s="79"/>
      <c r="BM687" s="80"/>
      <c r="BN687" s="66">
        <v>-2.8</v>
      </c>
      <c r="BO687" s="80"/>
      <c r="BP687" s="80"/>
      <c r="BQ687" s="80"/>
      <c r="BR687" s="80"/>
      <c r="BS687" s="80"/>
      <c r="BT687" s="80"/>
      <c r="BU687" s="80"/>
      <c r="BV687" s="80"/>
      <c r="BW687" s="80"/>
      <c r="BX687" s="80"/>
      <c r="BY687" s="80"/>
      <c r="BZ687" s="80"/>
      <c r="CA687" s="80"/>
      <c r="CB687" s="80"/>
      <c r="CC687" s="80"/>
      <c r="CD687" s="81">
        <f t="shared" si="49"/>
        <v>0</v>
      </c>
    </row>
    <row r="688" spans="1:82" ht="15" customHeight="1">
      <c r="A688" s="44" t="s">
        <v>147</v>
      </c>
      <c r="B688" s="45">
        <v>40304</v>
      </c>
      <c r="C688" s="46" t="s">
        <v>129</v>
      </c>
      <c r="D688" s="124" t="s">
        <v>445</v>
      </c>
      <c r="E688" s="66">
        <v>-0.45</v>
      </c>
      <c r="F688" s="80"/>
      <c r="G688" s="79"/>
      <c r="H688" s="79"/>
      <c r="I688" s="79"/>
      <c r="J688" s="79"/>
      <c r="K688" s="80"/>
      <c r="L688" s="80"/>
      <c r="M688" s="80"/>
      <c r="N688" s="80"/>
      <c r="O688" s="80"/>
      <c r="P688" s="80"/>
      <c r="Q688" s="79"/>
      <c r="R688" s="80"/>
      <c r="S688" s="80"/>
      <c r="T688" s="79"/>
      <c r="U688" s="80"/>
      <c r="V688" s="79"/>
      <c r="W688" s="80"/>
      <c r="X688" s="79"/>
      <c r="Y688" s="80"/>
      <c r="Z688" s="80"/>
      <c r="AA688" s="80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80"/>
      <c r="AM688" s="80"/>
      <c r="AN688" s="79"/>
      <c r="AO688" s="80"/>
      <c r="AP688" s="79"/>
      <c r="AQ688" s="80"/>
      <c r="AR688" s="79"/>
      <c r="AS688" s="80"/>
      <c r="AT688" s="80"/>
      <c r="AU688" s="79"/>
      <c r="AV688" s="80"/>
      <c r="AW688" s="80"/>
      <c r="AX688" s="80"/>
      <c r="AY688" s="80"/>
      <c r="AZ688" s="80"/>
      <c r="BA688" s="80"/>
      <c r="BB688" s="80"/>
      <c r="BC688" s="80"/>
      <c r="BD688" s="80"/>
      <c r="BE688" s="80"/>
      <c r="BF688" s="80"/>
      <c r="BG688" s="80"/>
      <c r="BH688" s="80"/>
      <c r="BI688" s="80"/>
      <c r="BJ688" s="80"/>
      <c r="BK688" s="80"/>
      <c r="BL688" s="79"/>
      <c r="BM688" s="80"/>
      <c r="BN688" s="80"/>
      <c r="BO688" s="80"/>
      <c r="BP688" s="66">
        <v>-0.45</v>
      </c>
      <c r="BQ688" s="80"/>
      <c r="BR688" s="80"/>
      <c r="BS688" s="80"/>
      <c r="BT688" s="80"/>
      <c r="BU688" s="80"/>
      <c r="BV688" s="80"/>
      <c r="BW688" s="80"/>
      <c r="BX688" s="80"/>
      <c r="BY688" s="80"/>
      <c r="BZ688" s="80"/>
      <c r="CA688" s="80"/>
      <c r="CB688" s="80"/>
      <c r="CC688" s="80"/>
      <c r="CD688" s="81">
        <f t="shared" si="49"/>
        <v>0</v>
      </c>
    </row>
    <row r="689" spans="1:82" ht="15" customHeight="1">
      <c r="A689" s="44" t="s">
        <v>147</v>
      </c>
      <c r="B689" s="45">
        <v>40304</v>
      </c>
      <c r="C689" s="46" t="s">
        <v>227</v>
      </c>
      <c r="D689" s="124"/>
      <c r="E689" s="66">
        <v>432</v>
      </c>
      <c r="F689" s="80"/>
      <c r="G689" s="79"/>
      <c r="H689" s="79"/>
      <c r="I689" s="79"/>
      <c r="J689" s="79"/>
      <c r="K689" s="80"/>
      <c r="L689" s="66">
        <v>432</v>
      </c>
      <c r="M689" s="80"/>
      <c r="N689" s="80"/>
      <c r="O689" s="80"/>
      <c r="P689" s="80"/>
      <c r="Q689" s="79"/>
      <c r="R689" s="80"/>
      <c r="S689" s="80"/>
      <c r="T689" s="79"/>
      <c r="U689" s="80"/>
      <c r="V689" s="79"/>
      <c r="W689" s="80"/>
      <c r="X689" s="79"/>
      <c r="Y689" s="80"/>
      <c r="Z689" s="80"/>
      <c r="AA689" s="80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80"/>
      <c r="AM689" s="80"/>
      <c r="AN689" s="79"/>
      <c r="AO689" s="80"/>
      <c r="AP689" s="79"/>
      <c r="AQ689" s="80"/>
      <c r="AR689" s="79"/>
      <c r="AS689" s="80"/>
      <c r="AT689" s="80"/>
      <c r="AU689" s="79"/>
      <c r="AV689" s="80"/>
      <c r="AW689" s="80"/>
      <c r="AX689" s="80"/>
      <c r="AY689" s="80"/>
      <c r="AZ689" s="80"/>
      <c r="BA689" s="80"/>
      <c r="BB689" s="80"/>
      <c r="BC689" s="80"/>
      <c r="BD689" s="80"/>
      <c r="BE689" s="80"/>
      <c r="BF689" s="80"/>
      <c r="BG689" s="80"/>
      <c r="BH689" s="80"/>
      <c r="BI689" s="80"/>
      <c r="BJ689" s="80"/>
      <c r="BK689" s="80"/>
      <c r="BL689" s="79"/>
      <c r="BM689" s="80"/>
      <c r="BN689" s="80"/>
      <c r="BO689" s="80"/>
      <c r="BP689" s="80"/>
      <c r="BQ689" s="80"/>
      <c r="BR689" s="80"/>
      <c r="BS689" s="80"/>
      <c r="BT689" s="80"/>
      <c r="BU689" s="80"/>
      <c r="BV689" s="80"/>
      <c r="BW689" s="80"/>
      <c r="BX689" s="80"/>
      <c r="BY689" s="80"/>
      <c r="BZ689" s="80"/>
      <c r="CA689" s="80"/>
      <c r="CB689" s="80"/>
      <c r="CC689" s="80"/>
      <c r="CD689" s="81">
        <f t="shared" si="49"/>
        <v>0</v>
      </c>
    </row>
    <row r="690" spans="1:82" ht="15" customHeight="1">
      <c r="A690" s="44" t="s">
        <v>147</v>
      </c>
      <c r="B690" s="45">
        <v>40304</v>
      </c>
      <c r="C690" s="46" t="s">
        <v>118</v>
      </c>
      <c r="D690" s="124" t="s">
        <v>445</v>
      </c>
      <c r="E690" s="66">
        <v>-4.8</v>
      </c>
      <c r="F690" s="80"/>
      <c r="G690" s="79"/>
      <c r="H690" s="79"/>
      <c r="I690" s="79"/>
      <c r="J690" s="79"/>
      <c r="K690" s="80"/>
      <c r="L690" s="80"/>
      <c r="M690" s="80"/>
      <c r="N690" s="80"/>
      <c r="O690" s="80"/>
      <c r="P690" s="80"/>
      <c r="Q690" s="79"/>
      <c r="R690" s="80"/>
      <c r="S690" s="80"/>
      <c r="T690" s="79"/>
      <c r="U690" s="80"/>
      <c r="V690" s="79"/>
      <c r="W690" s="80"/>
      <c r="X690" s="79"/>
      <c r="Y690" s="80"/>
      <c r="Z690" s="80"/>
      <c r="AA690" s="80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80"/>
      <c r="AM690" s="80"/>
      <c r="AN690" s="79"/>
      <c r="AO690" s="80"/>
      <c r="AP690" s="79"/>
      <c r="AQ690" s="80"/>
      <c r="AR690" s="79"/>
      <c r="AS690" s="80"/>
      <c r="AT690" s="80"/>
      <c r="AU690" s="79"/>
      <c r="AV690" s="80"/>
      <c r="AW690" s="80"/>
      <c r="AX690" s="80"/>
      <c r="AY690" s="80"/>
      <c r="AZ690" s="80"/>
      <c r="BA690" s="80"/>
      <c r="BB690" s="80"/>
      <c r="BC690" s="80"/>
      <c r="BD690" s="80"/>
      <c r="BE690" s="80"/>
      <c r="BF690" s="80"/>
      <c r="BG690" s="80"/>
      <c r="BH690" s="80"/>
      <c r="BI690" s="80"/>
      <c r="BJ690" s="80"/>
      <c r="BK690" s="80"/>
      <c r="BL690" s="79"/>
      <c r="BM690" s="80"/>
      <c r="BN690" s="66">
        <v>-4.8</v>
      </c>
      <c r="BO690" s="80"/>
      <c r="BP690" s="80"/>
      <c r="BQ690" s="80"/>
      <c r="BR690" s="80"/>
      <c r="BS690" s="80"/>
      <c r="BT690" s="80"/>
      <c r="BU690" s="80"/>
      <c r="BV690" s="80"/>
      <c r="BW690" s="80"/>
      <c r="BX690" s="80"/>
      <c r="BY690" s="80"/>
      <c r="BZ690" s="80"/>
      <c r="CA690" s="80"/>
      <c r="CB690" s="80"/>
      <c r="CC690" s="80"/>
      <c r="CD690" s="81">
        <f t="shared" si="49"/>
        <v>0</v>
      </c>
    </row>
    <row r="691" spans="1:82" ht="15" customHeight="1">
      <c r="A691" s="44" t="s">
        <v>147</v>
      </c>
      <c r="B691" s="45">
        <v>40304</v>
      </c>
      <c r="C691" s="46" t="s">
        <v>129</v>
      </c>
      <c r="D691" s="124" t="s">
        <v>445</v>
      </c>
      <c r="E691" s="66">
        <v>-0.77</v>
      </c>
      <c r="F691" s="80"/>
      <c r="G691" s="79"/>
      <c r="H691" s="79"/>
      <c r="I691" s="79"/>
      <c r="J691" s="79"/>
      <c r="K691" s="80"/>
      <c r="L691" s="80"/>
      <c r="M691" s="80"/>
      <c r="N691" s="80"/>
      <c r="O691" s="80"/>
      <c r="P691" s="80"/>
      <c r="Q691" s="80"/>
      <c r="R691" s="80"/>
      <c r="S691" s="80"/>
      <c r="T691" s="79"/>
      <c r="U691" s="80"/>
      <c r="V691" s="79"/>
      <c r="W691" s="80"/>
      <c r="X691" s="79"/>
      <c r="Y691" s="80"/>
      <c r="Z691" s="80"/>
      <c r="AA691" s="80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80"/>
      <c r="AM691" s="80"/>
      <c r="AN691" s="79"/>
      <c r="AO691" s="80"/>
      <c r="AP691" s="79"/>
      <c r="AQ691" s="80"/>
      <c r="AR691" s="79"/>
      <c r="AS691" s="80"/>
      <c r="AT691" s="80"/>
      <c r="AU691" s="79"/>
      <c r="AV691" s="80"/>
      <c r="AW691" s="80"/>
      <c r="AX691" s="80"/>
      <c r="AY691" s="80"/>
      <c r="AZ691" s="80"/>
      <c r="BA691" s="80"/>
      <c r="BB691" s="80"/>
      <c r="BC691" s="80"/>
      <c r="BD691" s="80"/>
      <c r="BE691" s="80"/>
      <c r="BF691" s="80"/>
      <c r="BG691" s="80"/>
      <c r="BH691" s="80"/>
      <c r="BI691" s="80"/>
      <c r="BJ691" s="80"/>
      <c r="BK691" s="80"/>
      <c r="BL691" s="79"/>
      <c r="BM691" s="80"/>
      <c r="BN691" s="80"/>
      <c r="BO691" s="80"/>
      <c r="BP691" s="66">
        <v>-0.77</v>
      </c>
      <c r="BQ691" s="80"/>
      <c r="BR691" s="80"/>
      <c r="BS691" s="80"/>
      <c r="BT691" s="80"/>
      <c r="BU691" s="80"/>
      <c r="BV691" s="80"/>
      <c r="BW691" s="80"/>
      <c r="BX691" s="80"/>
      <c r="BY691" s="80"/>
      <c r="BZ691" s="80"/>
      <c r="CA691" s="80"/>
      <c r="CB691" s="80"/>
      <c r="CC691" s="80"/>
      <c r="CD691" s="81">
        <f t="shared" si="49"/>
        <v>0</v>
      </c>
    </row>
    <row r="692" spans="1:82" ht="15" customHeight="1">
      <c r="A692" s="44" t="s">
        <v>147</v>
      </c>
      <c r="B692" s="45">
        <v>40304</v>
      </c>
      <c r="C692" s="46" t="s">
        <v>227</v>
      </c>
      <c r="D692" s="128"/>
      <c r="E692" s="66">
        <v>1250.5</v>
      </c>
      <c r="F692" s="80"/>
      <c r="G692" s="79"/>
      <c r="H692" s="79"/>
      <c r="I692" s="79"/>
      <c r="J692" s="79"/>
      <c r="K692" s="80"/>
      <c r="L692" s="80"/>
      <c r="M692" s="80"/>
      <c r="N692" s="80"/>
      <c r="O692" s="66">
        <v>952.5</v>
      </c>
      <c r="P692" s="66">
        <v>298</v>
      </c>
      <c r="Q692" s="80"/>
      <c r="R692" s="80"/>
      <c r="S692" s="80"/>
      <c r="T692" s="79"/>
      <c r="U692" s="80"/>
      <c r="V692" s="79"/>
      <c r="W692" s="80"/>
      <c r="X692" s="79"/>
      <c r="Y692" s="80"/>
      <c r="Z692" s="80"/>
      <c r="AA692" s="80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80"/>
      <c r="AM692" s="80"/>
      <c r="AN692" s="79"/>
      <c r="AO692" s="80"/>
      <c r="AP692" s="79"/>
      <c r="AQ692" s="80"/>
      <c r="AR692" s="79"/>
      <c r="AS692" s="80"/>
      <c r="AT692" s="80"/>
      <c r="AU692" s="79"/>
      <c r="AV692" s="80"/>
      <c r="AW692" s="80"/>
      <c r="AX692" s="80"/>
      <c r="AY692" s="80"/>
      <c r="AZ692" s="80"/>
      <c r="BA692" s="80"/>
      <c r="BB692" s="80"/>
      <c r="BC692" s="80"/>
      <c r="BD692" s="80"/>
      <c r="BE692" s="80"/>
      <c r="BF692" s="80"/>
      <c r="BG692" s="80"/>
      <c r="BH692" s="80"/>
      <c r="BI692" s="80"/>
      <c r="BJ692" s="80"/>
      <c r="BK692" s="80"/>
      <c r="BL692" s="79"/>
      <c r="BM692" s="80"/>
      <c r="BN692" s="80"/>
      <c r="BO692" s="80"/>
      <c r="BP692" s="80"/>
      <c r="BQ692" s="80"/>
      <c r="BR692" s="80"/>
      <c r="BS692" s="80"/>
      <c r="BT692" s="80"/>
      <c r="BU692" s="80"/>
      <c r="BV692" s="80"/>
      <c r="BW692" s="80"/>
      <c r="BX692" s="80"/>
      <c r="BY692" s="80"/>
      <c r="BZ692" s="80"/>
      <c r="CA692" s="80"/>
      <c r="CB692" s="80"/>
      <c r="CC692" s="80"/>
      <c r="CD692" s="81">
        <f t="shared" si="49"/>
        <v>0</v>
      </c>
    </row>
    <row r="693" spans="1:82" ht="15" customHeight="1">
      <c r="A693" s="44" t="s">
        <v>147</v>
      </c>
      <c r="B693" s="45">
        <v>40304</v>
      </c>
      <c r="C693" s="46" t="s">
        <v>118</v>
      </c>
      <c r="D693" s="124" t="s">
        <v>445</v>
      </c>
      <c r="E693" s="66">
        <v>-8.6</v>
      </c>
      <c r="F693" s="80"/>
      <c r="G693" s="79"/>
      <c r="H693" s="79"/>
      <c r="I693" s="79"/>
      <c r="J693" s="79"/>
      <c r="K693" s="80"/>
      <c r="L693" s="80"/>
      <c r="M693" s="80"/>
      <c r="N693" s="80"/>
      <c r="O693" s="80"/>
      <c r="P693" s="80"/>
      <c r="Q693" s="80"/>
      <c r="R693" s="80"/>
      <c r="S693" s="80"/>
      <c r="T693" s="79"/>
      <c r="U693" s="80"/>
      <c r="V693" s="79"/>
      <c r="W693" s="80"/>
      <c r="X693" s="79"/>
      <c r="Y693" s="80"/>
      <c r="Z693" s="80"/>
      <c r="AA693" s="80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80"/>
      <c r="AM693" s="80"/>
      <c r="AN693" s="79"/>
      <c r="AO693" s="80"/>
      <c r="AP693" s="79"/>
      <c r="AQ693" s="80"/>
      <c r="AR693" s="79"/>
      <c r="AS693" s="80"/>
      <c r="AT693" s="80"/>
      <c r="AU693" s="79"/>
      <c r="AV693" s="80"/>
      <c r="AW693" s="80"/>
      <c r="AX693" s="80"/>
      <c r="AY693" s="80"/>
      <c r="AZ693" s="80"/>
      <c r="BA693" s="80"/>
      <c r="BB693" s="80"/>
      <c r="BC693" s="80"/>
      <c r="BD693" s="80"/>
      <c r="BE693" s="80"/>
      <c r="BF693" s="80"/>
      <c r="BG693" s="80"/>
      <c r="BH693" s="80"/>
      <c r="BI693" s="80"/>
      <c r="BJ693" s="80"/>
      <c r="BK693" s="80"/>
      <c r="BL693" s="79"/>
      <c r="BM693" s="80"/>
      <c r="BN693" s="66">
        <v>-8.6</v>
      </c>
      <c r="BO693" s="80"/>
      <c r="BP693" s="80"/>
      <c r="BQ693" s="80"/>
      <c r="BR693" s="80"/>
      <c r="BS693" s="80"/>
      <c r="BT693" s="80"/>
      <c r="BU693" s="80"/>
      <c r="BV693" s="80"/>
      <c r="BW693" s="80"/>
      <c r="BX693" s="80"/>
      <c r="BY693" s="80"/>
      <c r="BZ693" s="80"/>
      <c r="CA693" s="80"/>
      <c r="CB693" s="80"/>
      <c r="CC693" s="80"/>
      <c r="CD693" s="81">
        <f t="shared" si="49"/>
        <v>0</v>
      </c>
    </row>
    <row r="694" spans="1:82" ht="15" customHeight="1">
      <c r="A694" s="44" t="s">
        <v>147</v>
      </c>
      <c r="B694" s="45">
        <v>40304</v>
      </c>
      <c r="C694" s="46" t="s">
        <v>129</v>
      </c>
      <c r="D694" s="124" t="s">
        <v>445</v>
      </c>
      <c r="E694" s="66">
        <v>-1.38</v>
      </c>
      <c r="F694" s="80"/>
      <c r="G694" s="79"/>
      <c r="H694" s="79"/>
      <c r="I694" s="79"/>
      <c r="J694" s="79"/>
      <c r="K694" s="80"/>
      <c r="L694" s="80"/>
      <c r="M694" s="80"/>
      <c r="N694" s="80"/>
      <c r="O694" s="80"/>
      <c r="P694" s="80"/>
      <c r="Q694" s="79"/>
      <c r="R694" s="80"/>
      <c r="S694" s="80"/>
      <c r="T694" s="79"/>
      <c r="U694" s="80"/>
      <c r="V694" s="79"/>
      <c r="W694" s="80"/>
      <c r="X694" s="79"/>
      <c r="Y694" s="80"/>
      <c r="Z694" s="80"/>
      <c r="AA694" s="80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80"/>
      <c r="AM694" s="80"/>
      <c r="AN694" s="79"/>
      <c r="AO694" s="80"/>
      <c r="AP694" s="79"/>
      <c r="AQ694" s="80"/>
      <c r="AR694" s="79"/>
      <c r="AS694" s="80"/>
      <c r="AT694" s="80"/>
      <c r="AU694" s="79"/>
      <c r="AV694" s="80"/>
      <c r="AW694" s="80"/>
      <c r="AX694" s="80"/>
      <c r="AY694" s="80"/>
      <c r="AZ694" s="80"/>
      <c r="BA694" s="80"/>
      <c r="BB694" s="80"/>
      <c r="BC694" s="80"/>
      <c r="BD694" s="80"/>
      <c r="BE694" s="80"/>
      <c r="BF694" s="80"/>
      <c r="BG694" s="80"/>
      <c r="BH694" s="80"/>
      <c r="BI694" s="80"/>
      <c r="BJ694" s="80"/>
      <c r="BK694" s="80"/>
      <c r="BL694" s="79"/>
      <c r="BM694" s="80"/>
      <c r="BN694" s="80"/>
      <c r="BO694" s="80"/>
      <c r="BP694" s="66">
        <v>-1.38</v>
      </c>
      <c r="BQ694" s="80"/>
      <c r="BR694" s="80"/>
      <c r="BS694" s="80"/>
      <c r="BT694" s="80"/>
      <c r="BU694" s="80"/>
      <c r="BV694" s="80"/>
      <c r="BW694" s="80"/>
      <c r="BX694" s="80"/>
      <c r="BY694" s="80"/>
      <c r="BZ694" s="80"/>
      <c r="CA694" s="80"/>
      <c r="CB694" s="80"/>
      <c r="CC694" s="80"/>
      <c r="CD694" s="81">
        <f t="shared" si="49"/>
        <v>0</v>
      </c>
    </row>
    <row r="695" spans="1:82" ht="15" customHeight="1">
      <c r="A695" s="44" t="s">
        <v>147</v>
      </c>
      <c r="B695" s="45">
        <v>40310</v>
      </c>
      <c r="C695" s="46" t="s">
        <v>494</v>
      </c>
      <c r="D695" s="147" t="s">
        <v>483</v>
      </c>
      <c r="E695" s="66">
        <v>-18</v>
      </c>
      <c r="F695" s="80"/>
      <c r="G695" s="79"/>
      <c r="H695" s="79"/>
      <c r="I695" s="79"/>
      <c r="J695" s="79"/>
      <c r="K695" s="80"/>
      <c r="L695" s="80"/>
      <c r="M695" s="80"/>
      <c r="N695" s="80"/>
      <c r="O695" s="80"/>
      <c r="P695" s="80"/>
      <c r="Q695" s="79"/>
      <c r="R695" s="80"/>
      <c r="S695" s="80"/>
      <c r="T695" s="79"/>
      <c r="U695" s="80"/>
      <c r="V695" s="79"/>
      <c r="W695" s="80"/>
      <c r="X695" s="79"/>
      <c r="Y695" s="80"/>
      <c r="Z695" s="80"/>
      <c r="AA695" s="80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80"/>
      <c r="AM695" s="80"/>
      <c r="AN695" s="79"/>
      <c r="AO695" s="80"/>
      <c r="AP695" s="79"/>
      <c r="AQ695" s="80"/>
      <c r="AR695" s="79"/>
      <c r="AS695" s="80"/>
      <c r="AT695" s="80"/>
      <c r="AU695" s="79"/>
      <c r="AV695" s="80"/>
      <c r="AW695" s="80"/>
      <c r="AX695" s="80"/>
      <c r="AY695" s="80"/>
      <c r="AZ695" s="80"/>
      <c r="BA695" s="80"/>
      <c r="BB695" s="80"/>
      <c r="BC695" s="80"/>
      <c r="BD695" s="80"/>
      <c r="BE695" s="80"/>
      <c r="BF695" s="80"/>
      <c r="BG695" s="80"/>
      <c r="BH695" s="80"/>
      <c r="BI695" s="80"/>
      <c r="BJ695" s="80"/>
      <c r="BK695" s="80"/>
      <c r="BL695" s="79"/>
      <c r="BM695" s="80"/>
      <c r="BN695" s="80"/>
      <c r="BO695" s="80"/>
      <c r="BP695" s="80"/>
      <c r="BQ695" s="80"/>
      <c r="BR695" s="80"/>
      <c r="BS695" s="80"/>
      <c r="BT695" s="80"/>
      <c r="BU695" s="80"/>
      <c r="BV695" s="80"/>
      <c r="BW695" s="80"/>
      <c r="BX695" s="66">
        <v>-18</v>
      </c>
      <c r="BY695" s="80"/>
      <c r="BZ695" s="80"/>
      <c r="CA695" s="80"/>
      <c r="CB695" s="80"/>
      <c r="CC695" s="80"/>
      <c r="CD695" s="81">
        <f t="shared" si="49"/>
        <v>0</v>
      </c>
    </row>
    <row r="696" spans="1:82" ht="15" customHeight="1">
      <c r="A696" s="44" t="s">
        <v>147</v>
      </c>
      <c r="B696" s="45">
        <v>40310</v>
      </c>
      <c r="C696" s="46" t="s">
        <v>119</v>
      </c>
      <c r="D696" s="124" t="s">
        <v>445</v>
      </c>
      <c r="E696" s="66">
        <v>-2</v>
      </c>
      <c r="F696" s="80"/>
      <c r="G696" s="79"/>
      <c r="H696" s="79"/>
      <c r="I696" s="79"/>
      <c r="J696" s="79"/>
      <c r="K696" s="80"/>
      <c r="L696" s="80"/>
      <c r="M696" s="80"/>
      <c r="N696" s="80"/>
      <c r="O696" s="80"/>
      <c r="P696" s="80"/>
      <c r="Q696" s="79"/>
      <c r="R696" s="80"/>
      <c r="S696" s="80"/>
      <c r="T696" s="79"/>
      <c r="U696" s="80"/>
      <c r="V696" s="79"/>
      <c r="W696" s="80"/>
      <c r="X696" s="79"/>
      <c r="Y696" s="80"/>
      <c r="Z696" s="80"/>
      <c r="AA696" s="80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80"/>
      <c r="AM696" s="80"/>
      <c r="AN696" s="79"/>
      <c r="AO696" s="80"/>
      <c r="AP696" s="79"/>
      <c r="AQ696" s="80"/>
      <c r="AR696" s="79"/>
      <c r="AS696" s="80"/>
      <c r="AT696" s="80"/>
      <c r="AU696" s="79"/>
      <c r="AV696" s="80"/>
      <c r="AW696" s="80"/>
      <c r="AX696" s="80"/>
      <c r="AY696" s="80"/>
      <c r="AZ696" s="80"/>
      <c r="BA696" s="80"/>
      <c r="BB696" s="80"/>
      <c r="BC696" s="80"/>
      <c r="BD696" s="80"/>
      <c r="BE696" s="80"/>
      <c r="BF696" s="80"/>
      <c r="BG696" s="80"/>
      <c r="BH696" s="80"/>
      <c r="BI696" s="80"/>
      <c r="BJ696" s="80"/>
      <c r="BK696" s="80"/>
      <c r="BL696" s="79"/>
      <c r="BM696" s="80"/>
      <c r="BN696" s="66">
        <v>-2</v>
      </c>
      <c r="BO696" s="80"/>
      <c r="BP696" s="80"/>
      <c r="BQ696" s="80"/>
      <c r="BR696" s="80"/>
      <c r="BS696" s="80"/>
      <c r="BT696" s="80"/>
      <c r="BU696" s="80"/>
      <c r="BV696" s="80"/>
      <c r="BW696" s="80"/>
      <c r="BX696" s="80"/>
      <c r="BY696" s="80"/>
      <c r="BZ696" s="80"/>
      <c r="CA696" s="80"/>
      <c r="CB696" s="80"/>
      <c r="CC696" s="80"/>
      <c r="CD696" s="81">
        <f t="shared" si="49"/>
        <v>0</v>
      </c>
    </row>
    <row r="697" spans="1:82" ht="15" customHeight="1">
      <c r="A697" s="44" t="s">
        <v>147</v>
      </c>
      <c r="B697" s="45">
        <v>40310</v>
      </c>
      <c r="C697" s="46" t="s">
        <v>129</v>
      </c>
      <c r="D697" s="124" t="s">
        <v>445</v>
      </c>
      <c r="E697" s="66">
        <v>-0.37</v>
      </c>
      <c r="F697" s="80"/>
      <c r="G697" s="79"/>
      <c r="H697" s="79"/>
      <c r="I697" s="79"/>
      <c r="J697" s="79"/>
      <c r="K697" s="80"/>
      <c r="L697" s="80"/>
      <c r="M697" s="80"/>
      <c r="N697" s="80"/>
      <c r="O697" s="80"/>
      <c r="P697" s="80"/>
      <c r="Q697" s="79"/>
      <c r="R697" s="80"/>
      <c r="S697" s="80"/>
      <c r="T697" s="79"/>
      <c r="U697" s="80"/>
      <c r="V697" s="79"/>
      <c r="W697" s="80"/>
      <c r="X697" s="79"/>
      <c r="Y697" s="80"/>
      <c r="Z697" s="80"/>
      <c r="AA697" s="80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80"/>
      <c r="AM697" s="80"/>
      <c r="AN697" s="79"/>
      <c r="AO697" s="80"/>
      <c r="AP697" s="79"/>
      <c r="AQ697" s="80"/>
      <c r="AR697" s="79"/>
      <c r="AS697" s="80"/>
      <c r="AT697" s="80"/>
      <c r="AU697" s="79"/>
      <c r="AV697" s="80"/>
      <c r="AW697" s="80"/>
      <c r="AX697" s="80"/>
      <c r="AY697" s="80"/>
      <c r="AZ697" s="80"/>
      <c r="BA697" s="80"/>
      <c r="BB697" s="80"/>
      <c r="BC697" s="80"/>
      <c r="BD697" s="80"/>
      <c r="BE697" s="80"/>
      <c r="BF697" s="80"/>
      <c r="BG697" s="80"/>
      <c r="BH697" s="80"/>
      <c r="BI697" s="80"/>
      <c r="BJ697" s="80"/>
      <c r="BK697" s="80"/>
      <c r="BL697" s="79"/>
      <c r="BM697" s="80"/>
      <c r="BN697" s="80"/>
      <c r="BO697" s="80"/>
      <c r="BP697" s="66">
        <v>-0.37</v>
      </c>
      <c r="BQ697" s="80"/>
      <c r="BR697" s="80"/>
      <c r="BS697" s="80"/>
      <c r="BT697" s="80"/>
      <c r="BU697" s="80"/>
      <c r="BV697" s="80"/>
      <c r="BW697" s="80"/>
      <c r="BX697" s="80"/>
      <c r="BY697" s="80"/>
      <c r="BZ697" s="80"/>
      <c r="CA697" s="80"/>
      <c r="CB697" s="80"/>
      <c r="CC697" s="80"/>
      <c r="CD697" s="81">
        <f t="shared" si="49"/>
        <v>0</v>
      </c>
    </row>
    <row r="698" spans="1:82" ht="15" customHeight="1">
      <c r="A698" s="44" t="s">
        <v>147</v>
      </c>
      <c r="B698" s="45">
        <v>40310</v>
      </c>
      <c r="C698" s="46" t="s">
        <v>17</v>
      </c>
      <c r="D698" s="124" t="s">
        <v>445</v>
      </c>
      <c r="E698" s="66">
        <v>-0.34</v>
      </c>
      <c r="F698" s="80"/>
      <c r="G698" s="79"/>
      <c r="H698" s="79"/>
      <c r="I698" s="79"/>
      <c r="J698" s="79"/>
      <c r="K698" s="80"/>
      <c r="L698" s="80"/>
      <c r="M698" s="80"/>
      <c r="N698" s="80"/>
      <c r="O698" s="80"/>
      <c r="P698" s="80"/>
      <c r="Q698" s="79"/>
      <c r="R698" s="80"/>
      <c r="S698" s="80"/>
      <c r="T698" s="79"/>
      <c r="U698" s="80"/>
      <c r="V698" s="79"/>
      <c r="W698" s="80"/>
      <c r="X698" s="79"/>
      <c r="Y698" s="80"/>
      <c r="Z698" s="80"/>
      <c r="AA698" s="80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80"/>
      <c r="AM698" s="80"/>
      <c r="AN698" s="79"/>
      <c r="AO698" s="80"/>
      <c r="AP698" s="79"/>
      <c r="AQ698" s="80"/>
      <c r="AR698" s="79"/>
      <c r="AS698" s="80"/>
      <c r="AT698" s="80"/>
      <c r="AU698" s="79"/>
      <c r="AV698" s="80"/>
      <c r="AW698" s="80"/>
      <c r="AX698" s="80"/>
      <c r="AY698" s="80"/>
      <c r="AZ698" s="80"/>
      <c r="BA698" s="80"/>
      <c r="BB698" s="80"/>
      <c r="BC698" s="80"/>
      <c r="BD698" s="80"/>
      <c r="BE698" s="80"/>
      <c r="BF698" s="80"/>
      <c r="BG698" s="80"/>
      <c r="BH698" s="80"/>
      <c r="BI698" s="80"/>
      <c r="BJ698" s="80"/>
      <c r="BK698" s="80"/>
      <c r="BL698" s="79"/>
      <c r="BM698" s="80"/>
      <c r="BN698" s="80"/>
      <c r="BO698" s="66">
        <v>-0.34</v>
      </c>
      <c r="BP698" s="80"/>
      <c r="BQ698" s="80"/>
      <c r="BR698" s="80"/>
      <c r="BS698" s="80"/>
      <c r="BT698" s="80"/>
      <c r="BU698" s="80"/>
      <c r="BV698" s="80"/>
      <c r="BW698" s="80"/>
      <c r="BX698" s="80"/>
      <c r="BY698" s="80"/>
      <c r="BZ698" s="80"/>
      <c r="CA698" s="80"/>
      <c r="CB698" s="80"/>
      <c r="CC698" s="80"/>
      <c r="CD698" s="81">
        <f t="shared" si="49"/>
        <v>0</v>
      </c>
    </row>
    <row r="699" spans="1:82" ht="15" customHeight="1">
      <c r="A699" s="44" t="s">
        <v>147</v>
      </c>
      <c r="B699" s="45">
        <v>40310</v>
      </c>
      <c r="C699" s="46" t="s">
        <v>494</v>
      </c>
      <c r="D699" s="147" t="s">
        <v>483</v>
      </c>
      <c r="E699" s="66">
        <v>-18</v>
      </c>
      <c r="F699" s="80"/>
      <c r="G699" s="79"/>
      <c r="H699" s="79"/>
      <c r="I699" s="79"/>
      <c r="J699" s="79"/>
      <c r="K699" s="80"/>
      <c r="L699" s="80"/>
      <c r="M699" s="80"/>
      <c r="N699" s="80"/>
      <c r="O699" s="80"/>
      <c r="P699" s="80"/>
      <c r="Q699" s="79"/>
      <c r="R699" s="80"/>
      <c r="S699" s="80"/>
      <c r="T699" s="79"/>
      <c r="U699" s="80"/>
      <c r="V699" s="79"/>
      <c r="W699" s="80"/>
      <c r="X699" s="79"/>
      <c r="Y699" s="80"/>
      <c r="Z699" s="80"/>
      <c r="AA699" s="80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80"/>
      <c r="AM699" s="80"/>
      <c r="AN699" s="79"/>
      <c r="AO699" s="80"/>
      <c r="AP699" s="79"/>
      <c r="AQ699" s="80"/>
      <c r="AR699" s="79"/>
      <c r="AS699" s="80"/>
      <c r="AT699" s="80"/>
      <c r="AU699" s="79"/>
      <c r="AV699" s="80"/>
      <c r="AW699" s="80"/>
      <c r="AX699" s="80"/>
      <c r="AY699" s="80"/>
      <c r="AZ699" s="80"/>
      <c r="BA699" s="80"/>
      <c r="BB699" s="80"/>
      <c r="BC699" s="80"/>
      <c r="BD699" s="80"/>
      <c r="BE699" s="80"/>
      <c r="BF699" s="80"/>
      <c r="BG699" s="80"/>
      <c r="BH699" s="80"/>
      <c r="BI699" s="80"/>
      <c r="BJ699" s="80"/>
      <c r="BK699" s="80"/>
      <c r="BL699" s="79"/>
      <c r="BM699" s="80"/>
      <c r="BN699" s="80"/>
      <c r="BO699" s="80"/>
      <c r="BP699" s="80"/>
      <c r="BQ699" s="80"/>
      <c r="BR699" s="80"/>
      <c r="BS699" s="80"/>
      <c r="BT699" s="80"/>
      <c r="BU699" s="80"/>
      <c r="BV699" s="80"/>
      <c r="BW699" s="80"/>
      <c r="BX699" s="66">
        <v>-18</v>
      </c>
      <c r="BY699" s="80"/>
      <c r="BZ699" s="80"/>
      <c r="CA699" s="80"/>
      <c r="CB699" s="80"/>
      <c r="CC699" s="80"/>
      <c r="CD699" s="81">
        <f t="shared" si="49"/>
        <v>0</v>
      </c>
    </row>
    <row r="700" spans="1:82" ht="15" customHeight="1">
      <c r="A700" s="44" t="s">
        <v>147</v>
      </c>
      <c r="B700" s="45">
        <v>40310</v>
      </c>
      <c r="C700" s="46" t="s">
        <v>119</v>
      </c>
      <c r="D700" s="124" t="s">
        <v>445</v>
      </c>
      <c r="E700" s="66">
        <v>-2</v>
      </c>
      <c r="F700" s="80"/>
      <c r="G700" s="79"/>
      <c r="H700" s="79"/>
      <c r="I700" s="79"/>
      <c r="J700" s="79"/>
      <c r="K700" s="80"/>
      <c r="L700" s="80"/>
      <c r="M700" s="80"/>
      <c r="N700" s="80"/>
      <c r="O700" s="80"/>
      <c r="P700" s="80"/>
      <c r="Q700" s="79"/>
      <c r="R700" s="80"/>
      <c r="S700" s="80"/>
      <c r="T700" s="79"/>
      <c r="U700" s="80"/>
      <c r="V700" s="79"/>
      <c r="W700" s="80"/>
      <c r="X700" s="79"/>
      <c r="Y700" s="80"/>
      <c r="Z700" s="80"/>
      <c r="AA700" s="80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80"/>
      <c r="AM700" s="80"/>
      <c r="AN700" s="79"/>
      <c r="AO700" s="80"/>
      <c r="AP700" s="79"/>
      <c r="AQ700" s="80"/>
      <c r="AR700" s="79"/>
      <c r="AS700" s="80"/>
      <c r="AT700" s="80"/>
      <c r="AU700" s="79"/>
      <c r="AV700" s="80"/>
      <c r="AW700" s="80"/>
      <c r="AX700" s="80"/>
      <c r="AY700" s="80"/>
      <c r="AZ700" s="80"/>
      <c r="BA700" s="80"/>
      <c r="BB700" s="80"/>
      <c r="BC700" s="80"/>
      <c r="BD700" s="80"/>
      <c r="BE700" s="80"/>
      <c r="BF700" s="80"/>
      <c r="BG700" s="80"/>
      <c r="BH700" s="80"/>
      <c r="BI700" s="80"/>
      <c r="BJ700" s="80"/>
      <c r="BK700" s="80"/>
      <c r="BL700" s="79"/>
      <c r="BM700" s="80"/>
      <c r="BN700" s="66">
        <v>-2</v>
      </c>
      <c r="BO700" s="80"/>
      <c r="BP700" s="80"/>
      <c r="BQ700" s="80"/>
      <c r="BR700" s="80"/>
      <c r="BS700" s="80"/>
      <c r="BT700" s="80"/>
      <c r="BU700" s="80"/>
      <c r="BV700" s="80"/>
      <c r="BW700" s="80"/>
      <c r="BX700" s="80"/>
      <c r="BY700" s="80"/>
      <c r="BZ700" s="80"/>
      <c r="CA700" s="80"/>
      <c r="CB700" s="80"/>
      <c r="CC700" s="80"/>
      <c r="CD700" s="81">
        <f t="shared" si="49"/>
        <v>0</v>
      </c>
    </row>
    <row r="701" spans="1:82" ht="15" customHeight="1">
      <c r="A701" s="44" t="s">
        <v>147</v>
      </c>
      <c r="B701" s="45">
        <v>40310</v>
      </c>
      <c r="C701" s="46" t="s">
        <v>129</v>
      </c>
      <c r="D701" s="124" t="s">
        <v>445</v>
      </c>
      <c r="E701" s="66">
        <v>-0.37</v>
      </c>
      <c r="F701" s="80"/>
      <c r="G701" s="79"/>
      <c r="H701" s="79"/>
      <c r="I701" s="79"/>
      <c r="J701" s="79"/>
      <c r="K701" s="80"/>
      <c r="L701" s="80"/>
      <c r="M701" s="80"/>
      <c r="N701" s="80"/>
      <c r="O701" s="80"/>
      <c r="P701" s="80"/>
      <c r="Q701" s="79"/>
      <c r="R701" s="80"/>
      <c r="S701" s="80"/>
      <c r="T701" s="79"/>
      <c r="U701" s="80"/>
      <c r="V701" s="79"/>
      <c r="W701" s="80"/>
      <c r="X701" s="79"/>
      <c r="Y701" s="80"/>
      <c r="Z701" s="80"/>
      <c r="AA701" s="80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80"/>
      <c r="AM701" s="80"/>
      <c r="AN701" s="79"/>
      <c r="AO701" s="80"/>
      <c r="AP701" s="79"/>
      <c r="AQ701" s="80"/>
      <c r="AR701" s="79"/>
      <c r="AS701" s="80"/>
      <c r="AT701" s="80"/>
      <c r="AU701" s="79"/>
      <c r="AV701" s="80"/>
      <c r="AW701" s="80"/>
      <c r="AX701" s="80"/>
      <c r="AY701" s="80"/>
      <c r="AZ701" s="80"/>
      <c r="BA701" s="80"/>
      <c r="BB701" s="80"/>
      <c r="BC701" s="80"/>
      <c r="BD701" s="80"/>
      <c r="BE701" s="80"/>
      <c r="BF701" s="80"/>
      <c r="BG701" s="80"/>
      <c r="BH701" s="80"/>
      <c r="BI701" s="80"/>
      <c r="BJ701" s="80"/>
      <c r="BK701" s="80"/>
      <c r="BL701" s="79"/>
      <c r="BM701" s="80"/>
      <c r="BN701" s="80"/>
      <c r="BO701" s="80"/>
      <c r="BP701" s="66">
        <v>-0.37</v>
      </c>
      <c r="BQ701" s="80"/>
      <c r="BR701" s="80"/>
      <c r="BS701" s="80"/>
      <c r="BT701" s="80"/>
      <c r="BU701" s="80"/>
      <c r="BV701" s="80"/>
      <c r="BW701" s="80"/>
      <c r="BX701" s="80"/>
      <c r="BY701" s="80"/>
      <c r="BZ701" s="80"/>
      <c r="CA701" s="80"/>
      <c r="CB701" s="80"/>
      <c r="CC701" s="80"/>
      <c r="CD701" s="81">
        <f t="shared" si="49"/>
        <v>0</v>
      </c>
    </row>
    <row r="702" spans="1:82" ht="15" customHeight="1">
      <c r="A702" s="44" t="s">
        <v>147</v>
      </c>
      <c r="B702" s="45">
        <v>40310</v>
      </c>
      <c r="C702" s="46" t="s">
        <v>17</v>
      </c>
      <c r="D702" s="124" t="s">
        <v>445</v>
      </c>
      <c r="E702" s="66">
        <v>-0.34</v>
      </c>
      <c r="F702" s="80"/>
      <c r="G702" s="79"/>
      <c r="H702" s="79"/>
      <c r="I702" s="79"/>
      <c r="J702" s="79"/>
      <c r="K702" s="80"/>
      <c r="L702" s="80"/>
      <c r="M702" s="80"/>
      <c r="N702" s="80"/>
      <c r="O702" s="80"/>
      <c r="P702" s="80"/>
      <c r="Q702" s="79"/>
      <c r="R702" s="80"/>
      <c r="S702" s="80"/>
      <c r="T702" s="79"/>
      <c r="U702" s="80"/>
      <c r="V702" s="79"/>
      <c r="W702" s="80"/>
      <c r="X702" s="79"/>
      <c r="Y702" s="80"/>
      <c r="Z702" s="80"/>
      <c r="AA702" s="80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80"/>
      <c r="AM702" s="80"/>
      <c r="AN702" s="79"/>
      <c r="AO702" s="80"/>
      <c r="AP702" s="79"/>
      <c r="AQ702" s="80"/>
      <c r="AR702" s="79"/>
      <c r="AS702" s="80"/>
      <c r="AT702" s="80"/>
      <c r="AU702" s="79"/>
      <c r="AV702" s="80"/>
      <c r="AW702" s="80"/>
      <c r="AX702" s="80"/>
      <c r="AY702" s="80"/>
      <c r="AZ702" s="80"/>
      <c r="BA702" s="80"/>
      <c r="BB702" s="80"/>
      <c r="BC702" s="80"/>
      <c r="BD702" s="80"/>
      <c r="BE702" s="80"/>
      <c r="BF702" s="80"/>
      <c r="BG702" s="80"/>
      <c r="BH702" s="80"/>
      <c r="BI702" s="80"/>
      <c r="BJ702" s="80"/>
      <c r="BK702" s="80"/>
      <c r="BL702" s="79"/>
      <c r="BM702" s="80"/>
      <c r="BN702" s="80"/>
      <c r="BO702" s="66">
        <v>-0.34</v>
      </c>
      <c r="BP702" s="80"/>
      <c r="BQ702" s="80"/>
      <c r="BR702" s="80"/>
      <c r="BS702" s="80"/>
      <c r="BT702" s="80"/>
      <c r="BU702" s="80"/>
      <c r="BV702" s="80"/>
      <c r="BW702" s="80"/>
      <c r="BX702" s="80"/>
      <c r="BY702" s="80"/>
      <c r="BZ702" s="80"/>
      <c r="CA702" s="80"/>
      <c r="CB702" s="80"/>
      <c r="CC702" s="80"/>
      <c r="CD702" s="81">
        <f t="shared" si="49"/>
        <v>0</v>
      </c>
    </row>
    <row r="703" spans="1:82" ht="15" customHeight="1">
      <c r="A703" s="44" t="s">
        <v>147</v>
      </c>
      <c r="B703" s="45">
        <v>40311</v>
      </c>
      <c r="C703" s="46" t="s">
        <v>494</v>
      </c>
      <c r="D703" s="147" t="s">
        <v>483</v>
      </c>
      <c r="E703" s="66">
        <v>-18</v>
      </c>
      <c r="F703" s="80"/>
      <c r="G703" s="79"/>
      <c r="H703" s="79"/>
      <c r="I703" s="79"/>
      <c r="J703" s="79"/>
      <c r="K703" s="80"/>
      <c r="L703" s="80"/>
      <c r="M703" s="80"/>
      <c r="N703" s="80"/>
      <c r="O703" s="80"/>
      <c r="P703" s="80"/>
      <c r="Q703" s="79"/>
      <c r="R703" s="80"/>
      <c r="S703" s="80"/>
      <c r="T703" s="79"/>
      <c r="U703" s="80"/>
      <c r="V703" s="79"/>
      <c r="W703" s="80"/>
      <c r="X703" s="79"/>
      <c r="Y703" s="80"/>
      <c r="Z703" s="80"/>
      <c r="AA703" s="80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80"/>
      <c r="AM703" s="80"/>
      <c r="AN703" s="79"/>
      <c r="AO703" s="80"/>
      <c r="AP703" s="79"/>
      <c r="AQ703" s="80"/>
      <c r="AR703" s="79"/>
      <c r="AS703" s="80"/>
      <c r="AT703" s="80"/>
      <c r="AU703" s="79"/>
      <c r="AV703" s="80"/>
      <c r="AW703" s="80"/>
      <c r="AX703" s="80"/>
      <c r="AY703" s="80"/>
      <c r="AZ703" s="80"/>
      <c r="BA703" s="80"/>
      <c r="BB703" s="80"/>
      <c r="BC703" s="80"/>
      <c r="BD703" s="80"/>
      <c r="BE703" s="80"/>
      <c r="BF703" s="80"/>
      <c r="BG703" s="80"/>
      <c r="BH703" s="80"/>
      <c r="BI703" s="80"/>
      <c r="BJ703" s="80"/>
      <c r="BK703" s="80"/>
      <c r="BL703" s="79"/>
      <c r="BM703" s="80"/>
      <c r="BN703" s="80"/>
      <c r="BO703" s="80"/>
      <c r="BP703" s="80"/>
      <c r="BQ703" s="80"/>
      <c r="BR703" s="80"/>
      <c r="BS703" s="80"/>
      <c r="BT703" s="80"/>
      <c r="BU703" s="80"/>
      <c r="BV703" s="80"/>
      <c r="BW703" s="80"/>
      <c r="BX703" s="66">
        <v>-18</v>
      </c>
      <c r="BY703" s="80"/>
      <c r="BZ703" s="80"/>
      <c r="CA703" s="80"/>
      <c r="CB703" s="80"/>
      <c r="CC703" s="80"/>
      <c r="CD703" s="81">
        <f t="shared" ref="CD703:CD734" si="50">E703-SUM(F703:BX703)</f>
        <v>0</v>
      </c>
    </row>
    <row r="704" spans="1:82" ht="15" customHeight="1">
      <c r="A704" s="44" t="s">
        <v>147</v>
      </c>
      <c r="B704" s="45">
        <v>40311</v>
      </c>
      <c r="C704" s="46" t="s">
        <v>119</v>
      </c>
      <c r="D704" s="124" t="s">
        <v>445</v>
      </c>
      <c r="E704" s="66">
        <v>-2</v>
      </c>
      <c r="F704" s="80"/>
      <c r="G704" s="79"/>
      <c r="H704" s="79"/>
      <c r="I704" s="79"/>
      <c r="J704" s="79"/>
      <c r="K704" s="80"/>
      <c r="L704" s="80"/>
      <c r="M704" s="80"/>
      <c r="N704" s="80"/>
      <c r="O704" s="80"/>
      <c r="P704" s="80"/>
      <c r="Q704" s="79"/>
      <c r="R704" s="80"/>
      <c r="S704" s="80"/>
      <c r="T704" s="79"/>
      <c r="U704" s="80"/>
      <c r="V704" s="79"/>
      <c r="W704" s="80"/>
      <c r="X704" s="79"/>
      <c r="Y704" s="80"/>
      <c r="Z704" s="80"/>
      <c r="AA704" s="80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80"/>
      <c r="AM704" s="80"/>
      <c r="AN704" s="79"/>
      <c r="AO704" s="80"/>
      <c r="AP704" s="79"/>
      <c r="AQ704" s="80"/>
      <c r="AR704" s="79"/>
      <c r="AS704" s="80"/>
      <c r="AT704" s="80"/>
      <c r="AU704" s="79"/>
      <c r="AV704" s="80"/>
      <c r="AW704" s="80"/>
      <c r="AX704" s="80"/>
      <c r="AY704" s="80"/>
      <c r="AZ704" s="80"/>
      <c r="BA704" s="80"/>
      <c r="BB704" s="80"/>
      <c r="BC704" s="80"/>
      <c r="BD704" s="80"/>
      <c r="BE704" s="80"/>
      <c r="BF704" s="80"/>
      <c r="BG704" s="80"/>
      <c r="BH704" s="80"/>
      <c r="BI704" s="80"/>
      <c r="BJ704" s="80"/>
      <c r="BK704" s="80"/>
      <c r="BL704" s="79"/>
      <c r="BM704" s="80"/>
      <c r="BN704" s="66">
        <v>-2</v>
      </c>
      <c r="BO704" s="80"/>
      <c r="BP704" s="80"/>
      <c r="BQ704" s="80"/>
      <c r="BR704" s="80"/>
      <c r="BS704" s="80"/>
      <c r="BT704" s="80"/>
      <c r="BU704" s="80"/>
      <c r="BV704" s="80"/>
      <c r="BW704" s="80"/>
      <c r="BX704" s="80"/>
      <c r="BY704" s="80"/>
      <c r="BZ704" s="80"/>
      <c r="CA704" s="80"/>
      <c r="CB704" s="80"/>
      <c r="CC704" s="80"/>
      <c r="CD704" s="81">
        <f t="shared" si="50"/>
        <v>0</v>
      </c>
    </row>
    <row r="705" spans="1:82" ht="15" customHeight="1">
      <c r="A705" s="44" t="s">
        <v>147</v>
      </c>
      <c r="B705" s="45">
        <v>40311</v>
      </c>
      <c r="C705" s="46" t="s">
        <v>129</v>
      </c>
      <c r="D705" s="124" t="s">
        <v>445</v>
      </c>
      <c r="E705" s="66">
        <v>-0.37</v>
      </c>
      <c r="F705" s="80"/>
      <c r="G705" s="79"/>
      <c r="H705" s="79"/>
      <c r="I705" s="79"/>
      <c r="J705" s="79"/>
      <c r="K705" s="80"/>
      <c r="L705" s="80"/>
      <c r="M705" s="80"/>
      <c r="N705" s="80"/>
      <c r="O705" s="80"/>
      <c r="P705" s="80"/>
      <c r="Q705" s="79"/>
      <c r="R705" s="80"/>
      <c r="S705" s="80"/>
      <c r="T705" s="79"/>
      <c r="U705" s="80"/>
      <c r="V705" s="79"/>
      <c r="W705" s="80"/>
      <c r="X705" s="79"/>
      <c r="Y705" s="80"/>
      <c r="Z705" s="80"/>
      <c r="AA705" s="80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80"/>
      <c r="AM705" s="80"/>
      <c r="AN705" s="79"/>
      <c r="AO705" s="80"/>
      <c r="AP705" s="79"/>
      <c r="AQ705" s="80"/>
      <c r="AR705" s="79"/>
      <c r="AS705" s="80"/>
      <c r="AT705" s="80"/>
      <c r="AU705" s="79"/>
      <c r="AV705" s="80"/>
      <c r="AW705" s="80"/>
      <c r="AX705" s="80"/>
      <c r="AY705" s="80"/>
      <c r="AZ705" s="80"/>
      <c r="BA705" s="80"/>
      <c r="BB705" s="80"/>
      <c r="BC705" s="80"/>
      <c r="BD705" s="80"/>
      <c r="BE705" s="80"/>
      <c r="BF705" s="80"/>
      <c r="BG705" s="80"/>
      <c r="BH705" s="80"/>
      <c r="BI705" s="80"/>
      <c r="BJ705" s="80"/>
      <c r="BK705" s="80"/>
      <c r="BL705" s="79"/>
      <c r="BM705" s="80"/>
      <c r="BN705" s="80"/>
      <c r="BO705" s="80"/>
      <c r="BP705" s="66">
        <v>-0.37</v>
      </c>
      <c r="BQ705" s="80"/>
      <c r="BR705" s="80"/>
      <c r="BS705" s="80"/>
      <c r="BT705" s="80"/>
      <c r="BU705" s="80"/>
      <c r="BV705" s="80"/>
      <c r="BW705" s="80"/>
      <c r="BX705" s="80"/>
      <c r="BY705" s="80"/>
      <c r="BZ705" s="80"/>
      <c r="CA705" s="80"/>
      <c r="CB705" s="80"/>
      <c r="CC705" s="80"/>
      <c r="CD705" s="81">
        <f t="shared" si="50"/>
        <v>0</v>
      </c>
    </row>
    <row r="706" spans="1:82" ht="15" customHeight="1">
      <c r="A706" s="44" t="s">
        <v>147</v>
      </c>
      <c r="B706" s="45">
        <v>40311</v>
      </c>
      <c r="C706" s="46" t="s">
        <v>17</v>
      </c>
      <c r="D706" s="124" t="s">
        <v>445</v>
      </c>
      <c r="E706" s="66">
        <v>-0.34</v>
      </c>
      <c r="F706" s="80"/>
      <c r="G706" s="79"/>
      <c r="H706" s="79"/>
      <c r="I706" s="79"/>
      <c r="J706" s="79"/>
      <c r="K706" s="80"/>
      <c r="L706" s="80"/>
      <c r="M706" s="80"/>
      <c r="N706" s="80"/>
      <c r="O706" s="80"/>
      <c r="P706" s="80"/>
      <c r="Q706" s="79"/>
      <c r="R706" s="80"/>
      <c r="S706" s="80"/>
      <c r="T706" s="79"/>
      <c r="U706" s="80"/>
      <c r="V706" s="79"/>
      <c r="W706" s="80"/>
      <c r="X706" s="79"/>
      <c r="Y706" s="80"/>
      <c r="Z706" s="80"/>
      <c r="AA706" s="80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80"/>
      <c r="AM706" s="80"/>
      <c r="AN706" s="79"/>
      <c r="AO706" s="80"/>
      <c r="AP706" s="79"/>
      <c r="AQ706" s="80"/>
      <c r="AR706" s="79"/>
      <c r="AS706" s="80"/>
      <c r="AT706" s="80"/>
      <c r="AU706" s="79"/>
      <c r="AV706" s="80"/>
      <c r="AW706" s="80"/>
      <c r="AX706" s="80"/>
      <c r="AY706" s="80"/>
      <c r="AZ706" s="80"/>
      <c r="BA706" s="80"/>
      <c r="BB706" s="80"/>
      <c r="BC706" s="80"/>
      <c r="BD706" s="80"/>
      <c r="BE706" s="80"/>
      <c r="BF706" s="80"/>
      <c r="BG706" s="80"/>
      <c r="BH706" s="80"/>
      <c r="BI706" s="80"/>
      <c r="BJ706" s="80"/>
      <c r="BK706" s="80"/>
      <c r="BL706" s="79"/>
      <c r="BM706" s="80"/>
      <c r="BN706" s="80"/>
      <c r="BO706" s="66">
        <v>-0.34</v>
      </c>
      <c r="BP706" s="80"/>
      <c r="BQ706" s="80"/>
      <c r="BR706" s="80"/>
      <c r="BS706" s="80"/>
      <c r="BT706" s="80"/>
      <c r="BU706" s="80"/>
      <c r="BV706" s="80"/>
      <c r="BW706" s="80"/>
      <c r="BX706" s="80"/>
      <c r="BY706" s="80"/>
      <c r="BZ706" s="80"/>
      <c r="CA706" s="80"/>
      <c r="CB706" s="80"/>
      <c r="CC706" s="80"/>
      <c r="CD706" s="81">
        <f t="shared" si="50"/>
        <v>0</v>
      </c>
    </row>
    <row r="707" spans="1:82" ht="15" customHeight="1">
      <c r="A707" s="44" t="s">
        <v>147</v>
      </c>
      <c r="B707" s="45">
        <v>40311</v>
      </c>
      <c r="C707" s="46" t="s">
        <v>494</v>
      </c>
      <c r="D707" s="147" t="s">
        <v>483</v>
      </c>
      <c r="E707" s="66">
        <v>-18</v>
      </c>
      <c r="F707" s="80"/>
      <c r="G707" s="79"/>
      <c r="H707" s="79"/>
      <c r="I707" s="79"/>
      <c r="J707" s="79"/>
      <c r="K707" s="80"/>
      <c r="L707" s="80"/>
      <c r="M707" s="80"/>
      <c r="N707" s="80"/>
      <c r="O707" s="80"/>
      <c r="P707" s="80"/>
      <c r="Q707" s="79"/>
      <c r="R707" s="80"/>
      <c r="S707" s="80"/>
      <c r="T707" s="79"/>
      <c r="U707" s="80"/>
      <c r="V707" s="79"/>
      <c r="W707" s="80"/>
      <c r="X707" s="79"/>
      <c r="Y707" s="80"/>
      <c r="Z707" s="80"/>
      <c r="AA707" s="80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80"/>
      <c r="AM707" s="80"/>
      <c r="AN707" s="79"/>
      <c r="AO707" s="80"/>
      <c r="AP707" s="79"/>
      <c r="AQ707" s="80"/>
      <c r="AR707" s="79"/>
      <c r="AS707" s="80"/>
      <c r="AT707" s="80"/>
      <c r="AU707" s="79"/>
      <c r="AV707" s="80"/>
      <c r="AW707" s="80"/>
      <c r="AX707" s="80"/>
      <c r="AY707" s="80"/>
      <c r="AZ707" s="80"/>
      <c r="BA707" s="80"/>
      <c r="BB707" s="80"/>
      <c r="BC707" s="80"/>
      <c r="BD707" s="80"/>
      <c r="BE707" s="80"/>
      <c r="BF707" s="80"/>
      <c r="BG707" s="80"/>
      <c r="BH707" s="80"/>
      <c r="BI707" s="80"/>
      <c r="BJ707" s="80"/>
      <c r="BK707" s="80"/>
      <c r="BL707" s="79"/>
      <c r="BM707" s="80"/>
      <c r="BN707" s="80"/>
      <c r="BO707" s="80"/>
      <c r="BP707" s="80"/>
      <c r="BQ707" s="80"/>
      <c r="BR707" s="80"/>
      <c r="BS707" s="80"/>
      <c r="BT707" s="80"/>
      <c r="BU707" s="80"/>
      <c r="BV707" s="80"/>
      <c r="BW707" s="80"/>
      <c r="BX707" s="66">
        <v>-18</v>
      </c>
      <c r="BY707" s="80"/>
      <c r="BZ707" s="80"/>
      <c r="CA707" s="80"/>
      <c r="CB707" s="80"/>
      <c r="CC707" s="80"/>
      <c r="CD707" s="81">
        <f t="shared" si="50"/>
        <v>0</v>
      </c>
    </row>
    <row r="708" spans="1:82" ht="15" customHeight="1">
      <c r="A708" s="44" t="s">
        <v>147</v>
      </c>
      <c r="B708" s="45">
        <v>40311</v>
      </c>
      <c r="C708" s="46" t="s">
        <v>119</v>
      </c>
      <c r="D708" s="124" t="s">
        <v>445</v>
      </c>
      <c r="E708" s="66">
        <v>-2</v>
      </c>
      <c r="F708" s="80"/>
      <c r="G708" s="79"/>
      <c r="H708" s="79"/>
      <c r="I708" s="79"/>
      <c r="J708" s="79"/>
      <c r="K708" s="80"/>
      <c r="L708" s="80"/>
      <c r="M708" s="80"/>
      <c r="N708" s="80"/>
      <c r="O708" s="80"/>
      <c r="P708" s="80"/>
      <c r="Q708" s="79"/>
      <c r="R708" s="80"/>
      <c r="S708" s="80"/>
      <c r="T708" s="79"/>
      <c r="U708" s="80"/>
      <c r="V708" s="79"/>
      <c r="W708" s="80"/>
      <c r="X708" s="79"/>
      <c r="Y708" s="80"/>
      <c r="Z708" s="80"/>
      <c r="AA708" s="80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80"/>
      <c r="AM708" s="80"/>
      <c r="AN708" s="79"/>
      <c r="AO708" s="80"/>
      <c r="AP708" s="79"/>
      <c r="AQ708" s="80"/>
      <c r="AR708" s="79"/>
      <c r="AS708" s="80"/>
      <c r="AT708" s="80"/>
      <c r="AU708" s="79"/>
      <c r="AV708" s="80"/>
      <c r="AW708" s="80"/>
      <c r="AX708" s="80"/>
      <c r="AY708" s="80"/>
      <c r="AZ708" s="80"/>
      <c r="BA708" s="80"/>
      <c r="BB708" s="80"/>
      <c r="BC708" s="80"/>
      <c r="BD708" s="80"/>
      <c r="BE708" s="80"/>
      <c r="BF708" s="80"/>
      <c r="BG708" s="80"/>
      <c r="BH708" s="80"/>
      <c r="BI708" s="80"/>
      <c r="BJ708" s="80"/>
      <c r="BK708" s="80"/>
      <c r="BL708" s="79"/>
      <c r="BM708" s="80"/>
      <c r="BN708" s="66">
        <v>-2</v>
      </c>
      <c r="BO708" s="80"/>
      <c r="BP708" s="80"/>
      <c r="BQ708" s="80"/>
      <c r="BR708" s="80"/>
      <c r="BS708" s="80"/>
      <c r="BT708" s="80"/>
      <c r="BU708" s="80"/>
      <c r="BV708" s="80"/>
      <c r="BW708" s="80"/>
      <c r="BX708" s="80"/>
      <c r="BY708" s="80"/>
      <c r="BZ708" s="80"/>
      <c r="CA708" s="80"/>
      <c r="CB708" s="80"/>
      <c r="CC708" s="80"/>
      <c r="CD708" s="81">
        <f t="shared" si="50"/>
        <v>0</v>
      </c>
    </row>
    <row r="709" spans="1:82" ht="15" customHeight="1">
      <c r="A709" s="44" t="s">
        <v>147</v>
      </c>
      <c r="B709" s="45">
        <v>40311</v>
      </c>
      <c r="C709" s="46" t="s">
        <v>129</v>
      </c>
      <c r="D709" s="124" t="s">
        <v>445</v>
      </c>
      <c r="E709" s="66">
        <v>-0.37</v>
      </c>
      <c r="F709" s="80"/>
      <c r="G709" s="79"/>
      <c r="H709" s="79"/>
      <c r="I709" s="79"/>
      <c r="J709" s="79"/>
      <c r="K709" s="80"/>
      <c r="L709" s="80"/>
      <c r="M709" s="80"/>
      <c r="N709" s="80"/>
      <c r="O709" s="80"/>
      <c r="P709" s="80"/>
      <c r="Q709" s="79"/>
      <c r="R709" s="80"/>
      <c r="S709" s="80"/>
      <c r="T709" s="79"/>
      <c r="U709" s="80"/>
      <c r="V709" s="79"/>
      <c r="W709" s="80"/>
      <c r="X709" s="79"/>
      <c r="Y709" s="80"/>
      <c r="Z709" s="80"/>
      <c r="AA709" s="80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80"/>
      <c r="AM709" s="80"/>
      <c r="AN709" s="79"/>
      <c r="AO709" s="80"/>
      <c r="AP709" s="79"/>
      <c r="AQ709" s="80"/>
      <c r="AR709" s="79"/>
      <c r="AS709" s="80"/>
      <c r="AT709" s="80"/>
      <c r="AU709" s="79"/>
      <c r="AV709" s="80"/>
      <c r="AW709" s="80"/>
      <c r="AX709" s="80"/>
      <c r="AY709" s="80"/>
      <c r="AZ709" s="80"/>
      <c r="BA709" s="80"/>
      <c r="BB709" s="80"/>
      <c r="BC709" s="80"/>
      <c r="BD709" s="80"/>
      <c r="BE709" s="80"/>
      <c r="BF709" s="80"/>
      <c r="BG709" s="80"/>
      <c r="BH709" s="80"/>
      <c r="BI709" s="80"/>
      <c r="BJ709" s="80"/>
      <c r="BK709" s="80"/>
      <c r="BL709" s="79"/>
      <c r="BM709" s="80"/>
      <c r="BN709" s="80"/>
      <c r="BO709" s="80"/>
      <c r="BP709" s="66">
        <v>-0.37</v>
      </c>
      <c r="BQ709" s="80"/>
      <c r="BR709" s="80"/>
      <c r="BS709" s="80"/>
      <c r="BT709" s="80"/>
      <c r="BU709" s="80"/>
      <c r="BV709" s="80"/>
      <c r="BW709" s="80"/>
      <c r="BX709" s="80"/>
      <c r="BY709" s="80"/>
      <c r="BZ709" s="80"/>
      <c r="CA709" s="80"/>
      <c r="CB709" s="80"/>
      <c r="CC709" s="80"/>
      <c r="CD709" s="81">
        <f t="shared" si="50"/>
        <v>0</v>
      </c>
    </row>
    <row r="710" spans="1:82" ht="15" customHeight="1">
      <c r="A710" s="44" t="s">
        <v>147</v>
      </c>
      <c r="B710" s="45">
        <v>40311</v>
      </c>
      <c r="C710" s="46" t="s">
        <v>17</v>
      </c>
      <c r="D710" s="124" t="s">
        <v>445</v>
      </c>
      <c r="E710" s="66">
        <v>-0.34</v>
      </c>
      <c r="F710" s="80"/>
      <c r="G710" s="79"/>
      <c r="H710" s="79"/>
      <c r="I710" s="79"/>
      <c r="J710" s="79"/>
      <c r="K710" s="80"/>
      <c r="L710" s="80"/>
      <c r="M710" s="80"/>
      <c r="N710" s="80"/>
      <c r="O710" s="80"/>
      <c r="P710" s="80"/>
      <c r="Q710" s="79"/>
      <c r="R710" s="80"/>
      <c r="S710" s="80"/>
      <c r="T710" s="79"/>
      <c r="U710" s="80"/>
      <c r="V710" s="79"/>
      <c r="W710" s="80"/>
      <c r="X710" s="79"/>
      <c r="Y710" s="80"/>
      <c r="Z710" s="80"/>
      <c r="AA710" s="80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80"/>
      <c r="AM710" s="80"/>
      <c r="AN710" s="79"/>
      <c r="AO710" s="80"/>
      <c r="AP710" s="79"/>
      <c r="AQ710" s="80"/>
      <c r="AR710" s="79"/>
      <c r="AS710" s="80"/>
      <c r="AT710" s="80"/>
      <c r="AU710" s="79"/>
      <c r="AV710" s="80"/>
      <c r="AW710" s="80"/>
      <c r="AX710" s="80"/>
      <c r="AY710" s="80"/>
      <c r="AZ710" s="80"/>
      <c r="BA710" s="80"/>
      <c r="BB710" s="80"/>
      <c r="BC710" s="80"/>
      <c r="BD710" s="80"/>
      <c r="BE710" s="80"/>
      <c r="BF710" s="80"/>
      <c r="BG710" s="80"/>
      <c r="BH710" s="80"/>
      <c r="BI710" s="80"/>
      <c r="BJ710" s="80"/>
      <c r="BK710" s="80"/>
      <c r="BL710" s="79"/>
      <c r="BM710" s="80"/>
      <c r="BN710" s="80"/>
      <c r="BO710" s="66">
        <v>-0.34</v>
      </c>
      <c r="BP710" s="80"/>
      <c r="BQ710" s="80"/>
      <c r="BR710" s="80"/>
      <c r="BS710" s="80"/>
      <c r="BT710" s="80"/>
      <c r="BU710" s="80"/>
      <c r="BV710" s="80"/>
      <c r="BW710" s="80"/>
      <c r="BX710" s="80"/>
      <c r="BY710" s="80"/>
      <c r="BZ710" s="80"/>
      <c r="CA710" s="80"/>
      <c r="CB710" s="80"/>
      <c r="CC710" s="80"/>
      <c r="CD710" s="81">
        <f t="shared" si="50"/>
        <v>0</v>
      </c>
    </row>
    <row r="711" spans="1:82" ht="15" customHeight="1">
      <c r="A711" s="44" t="s">
        <v>147</v>
      </c>
      <c r="B711" s="45">
        <v>40311</v>
      </c>
      <c r="C711" s="46" t="s">
        <v>494</v>
      </c>
      <c r="D711" s="147" t="s">
        <v>483</v>
      </c>
      <c r="E711" s="66">
        <v>-18</v>
      </c>
      <c r="F711" s="80"/>
      <c r="G711" s="79"/>
      <c r="H711" s="79"/>
      <c r="I711" s="79"/>
      <c r="J711" s="79"/>
      <c r="K711" s="80"/>
      <c r="L711" s="80"/>
      <c r="M711" s="80"/>
      <c r="N711" s="80"/>
      <c r="O711" s="80"/>
      <c r="P711" s="80"/>
      <c r="Q711" s="79"/>
      <c r="R711" s="80"/>
      <c r="S711" s="80"/>
      <c r="T711" s="79"/>
      <c r="U711" s="80"/>
      <c r="V711" s="79"/>
      <c r="W711" s="80"/>
      <c r="X711" s="79"/>
      <c r="Y711" s="80"/>
      <c r="Z711" s="80"/>
      <c r="AA711" s="80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80"/>
      <c r="AM711" s="80"/>
      <c r="AN711" s="79"/>
      <c r="AO711" s="80"/>
      <c r="AP711" s="79"/>
      <c r="AQ711" s="80"/>
      <c r="AR711" s="79"/>
      <c r="AS711" s="80"/>
      <c r="AT711" s="80"/>
      <c r="AU711" s="79"/>
      <c r="AV711" s="80"/>
      <c r="AW711" s="80"/>
      <c r="AX711" s="80"/>
      <c r="AY711" s="80"/>
      <c r="AZ711" s="80"/>
      <c r="BA711" s="80"/>
      <c r="BB711" s="80"/>
      <c r="BC711" s="80"/>
      <c r="BD711" s="80"/>
      <c r="BE711" s="80"/>
      <c r="BF711" s="80"/>
      <c r="BG711" s="80"/>
      <c r="BH711" s="80"/>
      <c r="BI711" s="80"/>
      <c r="BJ711" s="80"/>
      <c r="BK711" s="80"/>
      <c r="BL711" s="79"/>
      <c r="BM711" s="80"/>
      <c r="BN711" s="80"/>
      <c r="BO711" s="80"/>
      <c r="BP711" s="80"/>
      <c r="BQ711" s="80"/>
      <c r="BR711" s="80"/>
      <c r="BS711" s="80"/>
      <c r="BT711" s="80"/>
      <c r="BU711" s="80"/>
      <c r="BV711" s="80"/>
      <c r="BW711" s="80"/>
      <c r="BX711" s="66">
        <v>-18</v>
      </c>
      <c r="BY711" s="80"/>
      <c r="BZ711" s="80"/>
      <c r="CA711" s="80"/>
      <c r="CB711" s="80"/>
      <c r="CC711" s="80"/>
      <c r="CD711" s="81">
        <f t="shared" si="50"/>
        <v>0</v>
      </c>
    </row>
    <row r="712" spans="1:82" ht="15" customHeight="1">
      <c r="A712" s="44" t="s">
        <v>147</v>
      </c>
      <c r="B712" s="45">
        <v>40311</v>
      </c>
      <c r="C712" s="46" t="s">
        <v>119</v>
      </c>
      <c r="D712" s="124" t="s">
        <v>445</v>
      </c>
      <c r="E712" s="66">
        <v>-2</v>
      </c>
      <c r="F712" s="80"/>
      <c r="G712" s="79"/>
      <c r="H712" s="79"/>
      <c r="I712" s="79"/>
      <c r="J712" s="79"/>
      <c r="K712" s="80"/>
      <c r="L712" s="80"/>
      <c r="M712" s="80"/>
      <c r="N712" s="80"/>
      <c r="O712" s="80"/>
      <c r="P712" s="80"/>
      <c r="Q712" s="79"/>
      <c r="R712" s="80"/>
      <c r="S712" s="80"/>
      <c r="T712" s="79"/>
      <c r="U712" s="80"/>
      <c r="V712" s="79"/>
      <c r="W712" s="80"/>
      <c r="X712" s="79"/>
      <c r="Y712" s="80"/>
      <c r="Z712" s="80"/>
      <c r="AA712" s="80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80"/>
      <c r="AM712" s="80"/>
      <c r="AN712" s="79"/>
      <c r="AO712" s="80"/>
      <c r="AP712" s="79"/>
      <c r="AQ712" s="80"/>
      <c r="AR712" s="79"/>
      <c r="AS712" s="80"/>
      <c r="AT712" s="80"/>
      <c r="AU712" s="79"/>
      <c r="AV712" s="80"/>
      <c r="AW712" s="80"/>
      <c r="AX712" s="80"/>
      <c r="AY712" s="80"/>
      <c r="AZ712" s="80"/>
      <c r="BA712" s="80"/>
      <c r="BB712" s="80"/>
      <c r="BC712" s="80"/>
      <c r="BD712" s="80"/>
      <c r="BE712" s="80"/>
      <c r="BF712" s="80"/>
      <c r="BG712" s="80"/>
      <c r="BH712" s="80"/>
      <c r="BI712" s="80"/>
      <c r="BJ712" s="80"/>
      <c r="BK712" s="80"/>
      <c r="BL712" s="79"/>
      <c r="BM712" s="80"/>
      <c r="BN712" s="66">
        <v>-2</v>
      </c>
      <c r="BO712" s="80"/>
      <c r="BP712" s="80"/>
      <c r="BQ712" s="80"/>
      <c r="BR712" s="80"/>
      <c r="BS712" s="80"/>
      <c r="BT712" s="80"/>
      <c r="BU712" s="80"/>
      <c r="BV712" s="80"/>
      <c r="BW712" s="80"/>
      <c r="BX712" s="80"/>
      <c r="BY712" s="80"/>
      <c r="BZ712" s="80"/>
      <c r="CA712" s="80"/>
      <c r="CB712" s="80"/>
      <c r="CC712" s="80"/>
      <c r="CD712" s="81">
        <f t="shared" si="50"/>
        <v>0</v>
      </c>
    </row>
    <row r="713" spans="1:82" ht="15" customHeight="1">
      <c r="A713" s="44" t="s">
        <v>147</v>
      </c>
      <c r="B713" s="45">
        <v>40311</v>
      </c>
      <c r="C713" s="46" t="s">
        <v>129</v>
      </c>
      <c r="D713" s="124" t="s">
        <v>445</v>
      </c>
      <c r="E713" s="66">
        <v>-0.37</v>
      </c>
      <c r="F713" s="80"/>
      <c r="G713" s="79"/>
      <c r="H713" s="79"/>
      <c r="I713" s="79"/>
      <c r="J713" s="79"/>
      <c r="K713" s="80"/>
      <c r="L713" s="80"/>
      <c r="M713" s="80"/>
      <c r="N713" s="80"/>
      <c r="O713" s="80"/>
      <c r="P713" s="80"/>
      <c r="Q713" s="79"/>
      <c r="R713" s="80"/>
      <c r="S713" s="80"/>
      <c r="T713" s="79"/>
      <c r="U713" s="80"/>
      <c r="V713" s="79"/>
      <c r="W713" s="80"/>
      <c r="X713" s="79"/>
      <c r="Y713" s="80"/>
      <c r="Z713" s="80"/>
      <c r="AA713" s="80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80"/>
      <c r="AM713" s="80"/>
      <c r="AN713" s="79"/>
      <c r="AO713" s="80"/>
      <c r="AP713" s="79"/>
      <c r="AQ713" s="80"/>
      <c r="AR713" s="79"/>
      <c r="AS713" s="80"/>
      <c r="AT713" s="80"/>
      <c r="AU713" s="79"/>
      <c r="AV713" s="80"/>
      <c r="AW713" s="80"/>
      <c r="AX713" s="80"/>
      <c r="AY713" s="80"/>
      <c r="AZ713" s="80"/>
      <c r="BA713" s="80"/>
      <c r="BB713" s="80"/>
      <c r="BC713" s="80"/>
      <c r="BD713" s="80"/>
      <c r="BE713" s="80"/>
      <c r="BF713" s="80"/>
      <c r="BG713" s="80"/>
      <c r="BH713" s="80"/>
      <c r="BI713" s="80"/>
      <c r="BJ713" s="80"/>
      <c r="BK713" s="80"/>
      <c r="BL713" s="79"/>
      <c r="BM713" s="80"/>
      <c r="BN713" s="80"/>
      <c r="BO713" s="80"/>
      <c r="BP713" s="66">
        <v>-0.37</v>
      </c>
      <c r="BQ713" s="80"/>
      <c r="BR713" s="80"/>
      <c r="BS713" s="80"/>
      <c r="BT713" s="80"/>
      <c r="BU713" s="80"/>
      <c r="BV713" s="80"/>
      <c r="BW713" s="80"/>
      <c r="BX713" s="80"/>
      <c r="BY713" s="80"/>
      <c r="BZ713" s="80"/>
      <c r="CA713" s="80"/>
      <c r="CB713" s="80"/>
      <c r="CC713" s="80"/>
      <c r="CD713" s="81">
        <f t="shared" si="50"/>
        <v>0</v>
      </c>
    </row>
    <row r="714" spans="1:82" ht="15" customHeight="1">
      <c r="A714" s="44" t="s">
        <v>147</v>
      </c>
      <c r="B714" s="45">
        <v>40311</v>
      </c>
      <c r="C714" s="46" t="s">
        <v>17</v>
      </c>
      <c r="D714" s="124" t="s">
        <v>445</v>
      </c>
      <c r="E714" s="66">
        <v>-0.34</v>
      </c>
      <c r="F714" s="80"/>
      <c r="G714" s="79"/>
      <c r="H714" s="79"/>
      <c r="I714" s="79"/>
      <c r="J714" s="79"/>
      <c r="K714" s="80"/>
      <c r="L714" s="80"/>
      <c r="M714" s="80"/>
      <c r="N714" s="80"/>
      <c r="O714" s="80"/>
      <c r="P714" s="80"/>
      <c r="Q714" s="79"/>
      <c r="R714" s="80"/>
      <c r="S714" s="80"/>
      <c r="T714" s="79"/>
      <c r="U714" s="80"/>
      <c r="V714" s="79"/>
      <c r="W714" s="80"/>
      <c r="X714" s="79"/>
      <c r="Y714" s="80"/>
      <c r="Z714" s="80"/>
      <c r="AA714" s="80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80"/>
      <c r="AM714" s="80"/>
      <c r="AN714" s="79"/>
      <c r="AO714" s="80"/>
      <c r="AP714" s="79"/>
      <c r="AQ714" s="80"/>
      <c r="AR714" s="79"/>
      <c r="AS714" s="80"/>
      <c r="AT714" s="80"/>
      <c r="AU714" s="79"/>
      <c r="AV714" s="80"/>
      <c r="AW714" s="80"/>
      <c r="AX714" s="80"/>
      <c r="AY714" s="80"/>
      <c r="AZ714" s="80"/>
      <c r="BA714" s="80"/>
      <c r="BB714" s="80"/>
      <c r="BC714" s="80"/>
      <c r="BD714" s="80"/>
      <c r="BE714" s="80"/>
      <c r="BF714" s="80"/>
      <c r="BG714" s="80"/>
      <c r="BH714" s="80"/>
      <c r="BI714" s="80"/>
      <c r="BJ714" s="80"/>
      <c r="BK714" s="80"/>
      <c r="BL714" s="79"/>
      <c r="BM714" s="80"/>
      <c r="BN714" s="80"/>
      <c r="BO714" s="66">
        <v>-0.34</v>
      </c>
      <c r="BP714" s="80"/>
      <c r="BQ714" s="80"/>
      <c r="BR714" s="80"/>
      <c r="BS714" s="80"/>
      <c r="BT714" s="80"/>
      <c r="BU714" s="80"/>
      <c r="BV714" s="80"/>
      <c r="BW714" s="80"/>
      <c r="BX714" s="80"/>
      <c r="BY714" s="80"/>
      <c r="BZ714" s="80"/>
      <c r="CA714" s="80"/>
      <c r="CB714" s="80"/>
      <c r="CC714" s="80"/>
      <c r="CD714" s="81">
        <f t="shared" si="50"/>
        <v>0</v>
      </c>
    </row>
    <row r="715" spans="1:82" ht="15" customHeight="1">
      <c r="A715" s="44" t="s">
        <v>147</v>
      </c>
      <c r="B715" s="45">
        <v>40311</v>
      </c>
      <c r="C715" s="46" t="s">
        <v>494</v>
      </c>
      <c r="D715" s="147" t="s">
        <v>483</v>
      </c>
      <c r="E715" s="66">
        <v>-103</v>
      </c>
      <c r="F715" s="80"/>
      <c r="G715" s="79"/>
      <c r="H715" s="79"/>
      <c r="I715" s="79"/>
      <c r="J715" s="79"/>
      <c r="K715" s="80"/>
      <c r="L715" s="80"/>
      <c r="M715" s="80"/>
      <c r="N715" s="80"/>
      <c r="O715" s="80"/>
      <c r="P715" s="80"/>
      <c r="Q715" s="79"/>
      <c r="R715" s="80"/>
      <c r="S715" s="80"/>
      <c r="T715" s="79"/>
      <c r="U715" s="80"/>
      <c r="V715" s="79"/>
      <c r="W715" s="80"/>
      <c r="X715" s="79"/>
      <c r="Y715" s="80"/>
      <c r="Z715" s="80"/>
      <c r="AA715" s="80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80"/>
      <c r="AM715" s="80"/>
      <c r="AN715" s="79"/>
      <c r="AO715" s="80"/>
      <c r="AP715" s="79"/>
      <c r="AQ715" s="80"/>
      <c r="AR715" s="79"/>
      <c r="AS715" s="80"/>
      <c r="AT715" s="80"/>
      <c r="AU715" s="79"/>
      <c r="AV715" s="80"/>
      <c r="AW715" s="80"/>
      <c r="AX715" s="80"/>
      <c r="AY715" s="80"/>
      <c r="AZ715" s="80"/>
      <c r="BA715" s="80"/>
      <c r="BB715" s="80"/>
      <c r="BC715" s="80"/>
      <c r="BD715" s="80"/>
      <c r="BE715" s="80"/>
      <c r="BF715" s="80"/>
      <c r="BG715" s="80"/>
      <c r="BH715" s="80"/>
      <c r="BI715" s="80"/>
      <c r="BJ715" s="80"/>
      <c r="BK715" s="80"/>
      <c r="BL715" s="79"/>
      <c r="BM715" s="80"/>
      <c r="BN715" s="80"/>
      <c r="BO715" s="80"/>
      <c r="BP715" s="80"/>
      <c r="BQ715" s="80"/>
      <c r="BR715" s="80"/>
      <c r="BS715" s="80"/>
      <c r="BT715" s="80"/>
      <c r="BU715" s="80"/>
      <c r="BV715" s="80"/>
      <c r="BW715" s="80"/>
      <c r="BX715" s="66">
        <v>-103</v>
      </c>
      <c r="BY715" s="80"/>
      <c r="BZ715" s="80"/>
      <c r="CA715" s="80"/>
      <c r="CB715" s="80"/>
      <c r="CC715" s="80"/>
      <c r="CD715" s="81">
        <f t="shared" si="50"/>
        <v>0</v>
      </c>
    </row>
    <row r="716" spans="1:82" ht="15" customHeight="1">
      <c r="A716" s="44" t="s">
        <v>147</v>
      </c>
      <c r="B716" s="45">
        <v>40311</v>
      </c>
      <c r="C716" s="46" t="s">
        <v>119</v>
      </c>
      <c r="D716" s="124" t="s">
        <v>445</v>
      </c>
      <c r="E716" s="66">
        <v>-6</v>
      </c>
      <c r="F716" s="80"/>
      <c r="G716" s="79"/>
      <c r="H716" s="79"/>
      <c r="I716" s="79"/>
      <c r="J716" s="79"/>
      <c r="K716" s="80"/>
      <c r="L716" s="80"/>
      <c r="M716" s="80"/>
      <c r="N716" s="80"/>
      <c r="O716" s="80"/>
      <c r="P716" s="80"/>
      <c r="Q716" s="79"/>
      <c r="R716" s="80"/>
      <c r="S716" s="80"/>
      <c r="T716" s="79"/>
      <c r="U716" s="80"/>
      <c r="V716" s="79"/>
      <c r="W716" s="80"/>
      <c r="X716" s="79"/>
      <c r="Y716" s="80"/>
      <c r="Z716" s="80"/>
      <c r="AA716" s="80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80"/>
      <c r="AM716" s="80"/>
      <c r="AN716" s="79"/>
      <c r="AO716" s="80"/>
      <c r="AP716" s="79"/>
      <c r="AQ716" s="80"/>
      <c r="AR716" s="79"/>
      <c r="AS716" s="80"/>
      <c r="AT716" s="80"/>
      <c r="AU716" s="79"/>
      <c r="AV716" s="80"/>
      <c r="AW716" s="80"/>
      <c r="AX716" s="80"/>
      <c r="AY716" s="80"/>
      <c r="AZ716" s="80"/>
      <c r="BA716" s="80"/>
      <c r="BB716" s="80"/>
      <c r="BC716" s="80"/>
      <c r="BD716" s="80"/>
      <c r="BE716" s="80"/>
      <c r="BF716" s="80"/>
      <c r="BG716" s="80"/>
      <c r="BH716" s="80"/>
      <c r="BI716" s="80"/>
      <c r="BJ716" s="80"/>
      <c r="BK716" s="80"/>
      <c r="BL716" s="79"/>
      <c r="BM716" s="80"/>
      <c r="BN716" s="66">
        <v>-6</v>
      </c>
      <c r="BO716" s="80"/>
      <c r="BP716" s="80"/>
      <c r="BQ716" s="80"/>
      <c r="BR716" s="80"/>
      <c r="BS716" s="80"/>
      <c r="BT716" s="80"/>
      <c r="BU716" s="80"/>
      <c r="BV716" s="80"/>
      <c r="BW716" s="80"/>
      <c r="BX716" s="80"/>
      <c r="BY716" s="80"/>
      <c r="BZ716" s="80"/>
      <c r="CA716" s="80"/>
      <c r="CB716" s="80"/>
      <c r="CC716" s="80"/>
      <c r="CD716" s="81">
        <f t="shared" si="50"/>
        <v>0</v>
      </c>
    </row>
    <row r="717" spans="1:82" ht="15" customHeight="1">
      <c r="A717" s="44" t="s">
        <v>147</v>
      </c>
      <c r="B717" s="45">
        <v>40311</v>
      </c>
      <c r="C717" s="46" t="s">
        <v>129</v>
      </c>
      <c r="D717" s="124" t="s">
        <v>445</v>
      </c>
      <c r="E717" s="66">
        <v>-1.1200000000000001</v>
      </c>
      <c r="F717" s="80"/>
      <c r="G717" s="79"/>
      <c r="H717" s="79"/>
      <c r="I717" s="79"/>
      <c r="J717" s="79"/>
      <c r="K717" s="80"/>
      <c r="L717" s="80"/>
      <c r="M717" s="80"/>
      <c r="N717" s="80"/>
      <c r="O717" s="80"/>
      <c r="P717" s="80"/>
      <c r="Q717" s="79"/>
      <c r="R717" s="80"/>
      <c r="S717" s="80"/>
      <c r="T717" s="79"/>
      <c r="U717" s="80"/>
      <c r="V717" s="79"/>
      <c r="W717" s="80"/>
      <c r="X717" s="79"/>
      <c r="Y717" s="80"/>
      <c r="Z717" s="80"/>
      <c r="AA717" s="80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80"/>
      <c r="AM717" s="80"/>
      <c r="AN717" s="79"/>
      <c r="AO717" s="80"/>
      <c r="AP717" s="79"/>
      <c r="AQ717" s="80"/>
      <c r="AR717" s="79"/>
      <c r="AS717" s="80"/>
      <c r="AT717" s="80"/>
      <c r="AU717" s="79"/>
      <c r="AV717" s="80"/>
      <c r="AW717" s="80"/>
      <c r="AX717" s="80"/>
      <c r="AY717" s="80"/>
      <c r="AZ717" s="80"/>
      <c r="BA717" s="80"/>
      <c r="BB717" s="80"/>
      <c r="BC717" s="80"/>
      <c r="BD717" s="80"/>
      <c r="BE717" s="80"/>
      <c r="BF717" s="80"/>
      <c r="BG717" s="80"/>
      <c r="BH717" s="80"/>
      <c r="BI717" s="80"/>
      <c r="BJ717" s="80"/>
      <c r="BK717" s="80"/>
      <c r="BL717" s="79"/>
      <c r="BM717" s="80"/>
      <c r="BN717" s="80"/>
      <c r="BO717" s="80"/>
      <c r="BP717" s="66">
        <v>-1.1200000000000001</v>
      </c>
      <c r="BQ717" s="80"/>
      <c r="BR717" s="80"/>
      <c r="BS717" s="80"/>
      <c r="BT717" s="80"/>
      <c r="BU717" s="80"/>
      <c r="BV717" s="80"/>
      <c r="BW717" s="80"/>
      <c r="BX717" s="80"/>
      <c r="BY717" s="80"/>
      <c r="BZ717" s="80"/>
      <c r="CA717" s="80"/>
      <c r="CB717" s="80"/>
      <c r="CC717" s="80"/>
      <c r="CD717" s="81">
        <f t="shared" si="50"/>
        <v>0</v>
      </c>
    </row>
    <row r="718" spans="1:82" ht="15" customHeight="1">
      <c r="A718" s="44" t="s">
        <v>147</v>
      </c>
      <c r="B718" s="45">
        <v>40311</v>
      </c>
      <c r="C718" s="46" t="s">
        <v>17</v>
      </c>
      <c r="D718" s="124" t="s">
        <v>445</v>
      </c>
      <c r="E718" s="66">
        <v>-1.02</v>
      </c>
      <c r="F718" s="80"/>
      <c r="G718" s="79"/>
      <c r="H718" s="79"/>
      <c r="I718" s="79"/>
      <c r="J718" s="79"/>
      <c r="K718" s="80"/>
      <c r="L718" s="80"/>
      <c r="M718" s="80"/>
      <c r="N718" s="80"/>
      <c r="O718" s="80"/>
      <c r="P718" s="80"/>
      <c r="Q718" s="79"/>
      <c r="R718" s="80"/>
      <c r="S718" s="80"/>
      <c r="T718" s="79"/>
      <c r="U718" s="80"/>
      <c r="V718" s="79"/>
      <c r="W718" s="80"/>
      <c r="X718" s="79"/>
      <c r="Y718" s="80"/>
      <c r="Z718" s="80"/>
      <c r="AA718" s="80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80"/>
      <c r="AM718" s="80"/>
      <c r="AN718" s="79"/>
      <c r="AO718" s="80"/>
      <c r="AP718" s="79"/>
      <c r="AQ718" s="80"/>
      <c r="AR718" s="79"/>
      <c r="AS718" s="80"/>
      <c r="AT718" s="80"/>
      <c r="AU718" s="79"/>
      <c r="AV718" s="80"/>
      <c r="AW718" s="80"/>
      <c r="AX718" s="80"/>
      <c r="AY718" s="80"/>
      <c r="AZ718" s="80"/>
      <c r="BA718" s="80"/>
      <c r="BB718" s="80"/>
      <c r="BC718" s="80"/>
      <c r="BD718" s="80"/>
      <c r="BE718" s="80"/>
      <c r="BF718" s="80"/>
      <c r="BG718" s="80"/>
      <c r="BH718" s="80"/>
      <c r="BI718" s="80"/>
      <c r="BJ718" s="80"/>
      <c r="BK718" s="80"/>
      <c r="BL718" s="79"/>
      <c r="BM718" s="80"/>
      <c r="BN718" s="80"/>
      <c r="BO718" s="66">
        <v>-1.02</v>
      </c>
      <c r="BP718" s="80"/>
      <c r="BQ718" s="80"/>
      <c r="BR718" s="80"/>
      <c r="BS718" s="80"/>
      <c r="BT718" s="80"/>
      <c r="BU718" s="80"/>
      <c r="BV718" s="80"/>
      <c r="BW718" s="80"/>
      <c r="BX718" s="80"/>
      <c r="BY718" s="80"/>
      <c r="BZ718" s="80"/>
      <c r="CA718" s="80"/>
      <c r="CB718" s="80"/>
      <c r="CC718" s="80"/>
      <c r="CD718" s="81">
        <f t="shared" si="50"/>
        <v>0</v>
      </c>
    </row>
    <row r="719" spans="1:82" ht="15" customHeight="1">
      <c r="A719" s="44" t="s">
        <v>147</v>
      </c>
      <c r="B719" s="45">
        <v>40311</v>
      </c>
      <c r="C719" s="46" t="s">
        <v>227</v>
      </c>
      <c r="D719" s="124"/>
      <c r="E719" s="66">
        <v>800</v>
      </c>
      <c r="F719" s="80"/>
      <c r="G719" s="79"/>
      <c r="H719" s="79"/>
      <c r="I719" s="79"/>
      <c r="J719" s="79"/>
      <c r="K719" s="80"/>
      <c r="L719" s="80"/>
      <c r="M719" s="80"/>
      <c r="N719" s="66">
        <v>800</v>
      </c>
      <c r="O719" s="80"/>
      <c r="P719" s="80"/>
      <c r="Q719" s="79"/>
      <c r="R719" s="80"/>
      <c r="S719" s="80"/>
      <c r="T719" s="79"/>
      <c r="U719" s="80"/>
      <c r="V719" s="79"/>
      <c r="W719" s="80"/>
      <c r="X719" s="79"/>
      <c r="Y719" s="80"/>
      <c r="Z719" s="80"/>
      <c r="AA719" s="80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80"/>
      <c r="AM719" s="80"/>
      <c r="AN719" s="79"/>
      <c r="AO719" s="80"/>
      <c r="AP719" s="79"/>
      <c r="AQ719" s="80"/>
      <c r="AR719" s="79"/>
      <c r="AS719" s="80"/>
      <c r="AT719" s="80"/>
      <c r="AU719" s="79"/>
      <c r="AV719" s="80"/>
      <c r="AW719" s="80"/>
      <c r="AX719" s="80"/>
      <c r="AY719" s="80"/>
      <c r="AZ719" s="80"/>
      <c r="BA719" s="80"/>
      <c r="BB719" s="80"/>
      <c r="BC719" s="80"/>
      <c r="BD719" s="80"/>
      <c r="BE719" s="80"/>
      <c r="BF719" s="80"/>
      <c r="BG719" s="80"/>
      <c r="BH719" s="80"/>
      <c r="BI719" s="80"/>
      <c r="BJ719" s="80"/>
      <c r="BK719" s="80"/>
      <c r="BL719" s="79"/>
      <c r="BM719" s="80"/>
      <c r="BN719" s="80"/>
      <c r="BO719" s="80"/>
      <c r="BP719" s="80"/>
      <c r="BQ719" s="80"/>
      <c r="BR719" s="80"/>
      <c r="BS719" s="80"/>
      <c r="BT719" s="80"/>
      <c r="BU719" s="80"/>
      <c r="BV719" s="80"/>
      <c r="BW719" s="80"/>
      <c r="BX719" s="80"/>
      <c r="BY719" s="80"/>
      <c r="BZ719" s="80"/>
      <c r="CA719" s="80"/>
      <c r="CB719" s="80"/>
      <c r="CC719" s="80"/>
      <c r="CD719" s="81">
        <f t="shared" si="50"/>
        <v>0</v>
      </c>
    </row>
    <row r="720" spans="1:82" ht="15" customHeight="1">
      <c r="A720" s="44" t="s">
        <v>147</v>
      </c>
      <c r="B720" s="45">
        <v>40311</v>
      </c>
      <c r="C720" s="46" t="s">
        <v>118</v>
      </c>
      <c r="D720" s="124" t="s">
        <v>445</v>
      </c>
      <c r="E720" s="66">
        <v>-7.8</v>
      </c>
      <c r="F720" s="80"/>
      <c r="G720" s="79"/>
      <c r="H720" s="79"/>
      <c r="I720" s="79"/>
      <c r="J720" s="79"/>
      <c r="K720" s="80"/>
      <c r="L720" s="80"/>
      <c r="M720" s="80"/>
      <c r="N720" s="80"/>
      <c r="O720" s="80"/>
      <c r="P720" s="80"/>
      <c r="Q720" s="79"/>
      <c r="R720" s="80"/>
      <c r="S720" s="80"/>
      <c r="T720" s="79"/>
      <c r="U720" s="80"/>
      <c r="V720" s="79"/>
      <c r="W720" s="80"/>
      <c r="X720" s="79"/>
      <c r="Y720" s="80"/>
      <c r="Z720" s="80"/>
      <c r="AA720" s="80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80"/>
      <c r="AM720" s="80"/>
      <c r="AN720" s="79"/>
      <c r="AO720" s="80"/>
      <c r="AP720" s="79"/>
      <c r="AQ720" s="80"/>
      <c r="AR720" s="79"/>
      <c r="AS720" s="80"/>
      <c r="AT720" s="80"/>
      <c r="AU720" s="79"/>
      <c r="AV720" s="80"/>
      <c r="AW720" s="80"/>
      <c r="AX720" s="80"/>
      <c r="AY720" s="80"/>
      <c r="AZ720" s="80"/>
      <c r="BA720" s="80"/>
      <c r="BB720" s="80"/>
      <c r="BC720" s="80"/>
      <c r="BD720" s="80"/>
      <c r="BE720" s="80"/>
      <c r="BF720" s="80"/>
      <c r="BG720" s="80"/>
      <c r="BH720" s="80"/>
      <c r="BI720" s="80"/>
      <c r="BJ720" s="80"/>
      <c r="BK720" s="80"/>
      <c r="BL720" s="79"/>
      <c r="BM720" s="80"/>
      <c r="BN720" s="66">
        <v>-7.8</v>
      </c>
      <c r="BO720" s="80"/>
      <c r="BP720" s="80"/>
      <c r="BQ720" s="80"/>
      <c r="BR720" s="80"/>
      <c r="BS720" s="80"/>
      <c r="BT720" s="80"/>
      <c r="BU720" s="80"/>
      <c r="BV720" s="80"/>
      <c r="BW720" s="80"/>
      <c r="BX720" s="80"/>
      <c r="BY720" s="80"/>
      <c r="BZ720" s="80"/>
      <c r="CA720" s="80"/>
      <c r="CB720" s="80"/>
      <c r="CC720" s="80"/>
      <c r="CD720" s="81">
        <f t="shared" si="50"/>
        <v>0</v>
      </c>
    </row>
    <row r="721" spans="1:82" ht="15" customHeight="1">
      <c r="A721" s="44" t="s">
        <v>147</v>
      </c>
      <c r="B721" s="45">
        <v>40311</v>
      </c>
      <c r="C721" s="46" t="s">
        <v>129</v>
      </c>
      <c r="D721" s="124" t="s">
        <v>445</v>
      </c>
      <c r="E721" s="66">
        <v>-1.25</v>
      </c>
      <c r="F721" s="80"/>
      <c r="G721" s="79"/>
      <c r="H721" s="79"/>
      <c r="I721" s="79"/>
      <c r="J721" s="79"/>
      <c r="K721" s="80"/>
      <c r="L721" s="80"/>
      <c r="M721" s="80"/>
      <c r="N721" s="80"/>
      <c r="O721" s="80"/>
      <c r="P721" s="80"/>
      <c r="Q721" s="79"/>
      <c r="R721" s="80"/>
      <c r="S721" s="80"/>
      <c r="T721" s="79"/>
      <c r="U721" s="80"/>
      <c r="V721" s="79"/>
      <c r="W721" s="80"/>
      <c r="X721" s="79"/>
      <c r="Y721" s="80"/>
      <c r="Z721" s="80"/>
      <c r="AA721" s="80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80"/>
      <c r="AM721" s="80"/>
      <c r="AN721" s="79"/>
      <c r="AO721" s="80"/>
      <c r="AP721" s="79"/>
      <c r="AQ721" s="80"/>
      <c r="AR721" s="79"/>
      <c r="AS721" s="80"/>
      <c r="AT721" s="80"/>
      <c r="AU721" s="79"/>
      <c r="AV721" s="80"/>
      <c r="AW721" s="80"/>
      <c r="AX721" s="80"/>
      <c r="AY721" s="80"/>
      <c r="AZ721" s="80"/>
      <c r="BA721" s="80"/>
      <c r="BB721" s="80"/>
      <c r="BC721" s="80"/>
      <c r="BD721" s="80"/>
      <c r="BE721" s="80"/>
      <c r="BF721" s="80"/>
      <c r="BG721" s="80"/>
      <c r="BH721" s="80"/>
      <c r="BI721" s="80"/>
      <c r="BJ721" s="80"/>
      <c r="BK721" s="80"/>
      <c r="BL721" s="79"/>
      <c r="BM721" s="80"/>
      <c r="BN721" s="80"/>
      <c r="BO721" s="80"/>
      <c r="BP721" s="66">
        <v>-1.25</v>
      </c>
      <c r="BQ721" s="80"/>
      <c r="BR721" s="80"/>
      <c r="BS721" s="80"/>
      <c r="BT721" s="80"/>
      <c r="BU721" s="80"/>
      <c r="BV721" s="80"/>
      <c r="BW721" s="80"/>
      <c r="BX721" s="80"/>
      <c r="BY721" s="80"/>
      <c r="BZ721" s="80"/>
      <c r="CA721" s="80"/>
      <c r="CB721" s="80"/>
      <c r="CC721" s="80"/>
      <c r="CD721" s="81">
        <f t="shared" si="50"/>
        <v>0</v>
      </c>
    </row>
    <row r="722" spans="1:82" ht="15" customHeight="1">
      <c r="A722" s="44" t="s">
        <v>147</v>
      </c>
      <c r="B722" s="45">
        <v>40312</v>
      </c>
      <c r="C722" s="46" t="s">
        <v>494</v>
      </c>
      <c r="D722" s="147" t="s">
        <v>483</v>
      </c>
      <c r="E722" s="66">
        <v>-18</v>
      </c>
      <c r="F722" s="80"/>
      <c r="G722" s="79"/>
      <c r="H722" s="79"/>
      <c r="I722" s="79"/>
      <c r="J722" s="79"/>
      <c r="K722" s="80"/>
      <c r="L722" s="80"/>
      <c r="M722" s="80"/>
      <c r="N722" s="80"/>
      <c r="O722" s="80"/>
      <c r="P722" s="80"/>
      <c r="Q722" s="79"/>
      <c r="R722" s="80"/>
      <c r="S722" s="80"/>
      <c r="T722" s="79"/>
      <c r="U722" s="80"/>
      <c r="V722" s="79"/>
      <c r="W722" s="80"/>
      <c r="X722" s="79"/>
      <c r="Y722" s="80"/>
      <c r="Z722" s="80"/>
      <c r="AA722" s="80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80"/>
      <c r="AM722" s="80"/>
      <c r="AN722" s="79"/>
      <c r="AO722" s="80"/>
      <c r="AP722" s="79"/>
      <c r="AQ722" s="80"/>
      <c r="AR722" s="79"/>
      <c r="AS722" s="80"/>
      <c r="AT722" s="80"/>
      <c r="AU722" s="79"/>
      <c r="AV722" s="80"/>
      <c r="AW722" s="80"/>
      <c r="AX722" s="80"/>
      <c r="AY722" s="80"/>
      <c r="AZ722" s="80"/>
      <c r="BA722" s="80"/>
      <c r="BB722" s="80"/>
      <c r="BC722" s="80"/>
      <c r="BD722" s="80"/>
      <c r="BE722" s="80"/>
      <c r="BF722" s="80"/>
      <c r="BG722" s="80"/>
      <c r="BH722" s="80"/>
      <c r="BI722" s="80"/>
      <c r="BJ722" s="80"/>
      <c r="BK722" s="80"/>
      <c r="BL722" s="79"/>
      <c r="BM722" s="80"/>
      <c r="BN722" s="80"/>
      <c r="BO722" s="80"/>
      <c r="BP722" s="80"/>
      <c r="BQ722" s="80"/>
      <c r="BR722" s="80"/>
      <c r="BS722" s="80"/>
      <c r="BT722" s="80"/>
      <c r="BU722" s="80"/>
      <c r="BV722" s="80"/>
      <c r="BW722" s="80"/>
      <c r="BX722" s="66">
        <v>-18</v>
      </c>
      <c r="BY722" s="80"/>
      <c r="BZ722" s="80"/>
      <c r="CA722" s="80"/>
      <c r="CB722" s="80"/>
      <c r="CC722" s="80"/>
      <c r="CD722" s="81">
        <f t="shared" si="50"/>
        <v>0</v>
      </c>
    </row>
    <row r="723" spans="1:82" ht="15" customHeight="1">
      <c r="A723" s="44" t="s">
        <v>147</v>
      </c>
      <c r="B723" s="45">
        <v>40312</v>
      </c>
      <c r="C723" s="46" t="s">
        <v>119</v>
      </c>
      <c r="D723" s="124" t="s">
        <v>445</v>
      </c>
      <c r="E723" s="66">
        <v>-2</v>
      </c>
      <c r="F723" s="80"/>
      <c r="G723" s="79"/>
      <c r="H723" s="79"/>
      <c r="I723" s="79"/>
      <c r="J723" s="79"/>
      <c r="K723" s="80"/>
      <c r="L723" s="80"/>
      <c r="M723" s="80"/>
      <c r="N723" s="80"/>
      <c r="O723" s="80"/>
      <c r="P723" s="80"/>
      <c r="Q723" s="79"/>
      <c r="R723" s="80"/>
      <c r="S723" s="80"/>
      <c r="T723" s="79"/>
      <c r="U723" s="80"/>
      <c r="V723" s="79"/>
      <c r="W723" s="80"/>
      <c r="X723" s="79"/>
      <c r="Y723" s="80"/>
      <c r="Z723" s="80"/>
      <c r="AA723" s="80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80"/>
      <c r="AM723" s="80"/>
      <c r="AN723" s="79"/>
      <c r="AO723" s="80"/>
      <c r="AP723" s="79"/>
      <c r="AQ723" s="80"/>
      <c r="AR723" s="79"/>
      <c r="AS723" s="80"/>
      <c r="AT723" s="80"/>
      <c r="AU723" s="79"/>
      <c r="AV723" s="80"/>
      <c r="AW723" s="80"/>
      <c r="AX723" s="80"/>
      <c r="AY723" s="80"/>
      <c r="AZ723" s="80"/>
      <c r="BA723" s="80"/>
      <c r="BB723" s="80"/>
      <c r="BC723" s="80"/>
      <c r="BD723" s="80"/>
      <c r="BE723" s="80"/>
      <c r="BF723" s="80"/>
      <c r="BG723" s="80"/>
      <c r="BH723" s="80"/>
      <c r="BI723" s="80"/>
      <c r="BJ723" s="80"/>
      <c r="BK723" s="80"/>
      <c r="BL723" s="79"/>
      <c r="BM723" s="80"/>
      <c r="BN723" s="66">
        <v>-2</v>
      </c>
      <c r="BO723" s="80"/>
      <c r="BP723" s="80"/>
      <c r="BQ723" s="80"/>
      <c r="BR723" s="80"/>
      <c r="BS723" s="80"/>
      <c r="BT723" s="80"/>
      <c r="BU723" s="80"/>
      <c r="BV723" s="80"/>
      <c r="BW723" s="80"/>
      <c r="BX723" s="80"/>
      <c r="BY723" s="80"/>
      <c r="BZ723" s="80"/>
      <c r="CA723" s="80"/>
      <c r="CB723" s="80"/>
      <c r="CC723" s="80"/>
      <c r="CD723" s="81">
        <f t="shared" si="50"/>
        <v>0</v>
      </c>
    </row>
    <row r="724" spans="1:82" ht="15" customHeight="1">
      <c r="A724" s="44" t="s">
        <v>147</v>
      </c>
      <c r="B724" s="45">
        <v>40312</v>
      </c>
      <c r="C724" s="46" t="s">
        <v>129</v>
      </c>
      <c r="D724" s="124" t="s">
        <v>445</v>
      </c>
      <c r="E724" s="66">
        <v>-0.37</v>
      </c>
      <c r="F724" s="80"/>
      <c r="G724" s="79"/>
      <c r="H724" s="79"/>
      <c r="I724" s="79"/>
      <c r="J724" s="79"/>
      <c r="K724" s="80"/>
      <c r="L724" s="80"/>
      <c r="M724" s="80"/>
      <c r="N724" s="80"/>
      <c r="O724" s="80"/>
      <c r="P724" s="80"/>
      <c r="Q724" s="79"/>
      <c r="R724" s="80"/>
      <c r="S724" s="80"/>
      <c r="T724" s="79"/>
      <c r="U724" s="80"/>
      <c r="V724" s="79"/>
      <c r="W724" s="80"/>
      <c r="X724" s="79"/>
      <c r="Y724" s="80"/>
      <c r="Z724" s="80"/>
      <c r="AA724" s="80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80"/>
      <c r="AM724" s="80"/>
      <c r="AN724" s="79"/>
      <c r="AO724" s="80"/>
      <c r="AP724" s="79"/>
      <c r="AQ724" s="80"/>
      <c r="AR724" s="79"/>
      <c r="AS724" s="80"/>
      <c r="AT724" s="80"/>
      <c r="AU724" s="79"/>
      <c r="AV724" s="80"/>
      <c r="AW724" s="80"/>
      <c r="AX724" s="80"/>
      <c r="AY724" s="80"/>
      <c r="AZ724" s="80"/>
      <c r="BA724" s="80"/>
      <c r="BB724" s="80"/>
      <c r="BC724" s="80"/>
      <c r="BD724" s="80"/>
      <c r="BE724" s="80"/>
      <c r="BF724" s="80"/>
      <c r="BG724" s="80"/>
      <c r="BH724" s="80"/>
      <c r="BI724" s="80"/>
      <c r="BJ724" s="80"/>
      <c r="BK724" s="80"/>
      <c r="BL724" s="79"/>
      <c r="BM724" s="80"/>
      <c r="BN724" s="80"/>
      <c r="BO724" s="80"/>
      <c r="BP724" s="66">
        <v>-0.37</v>
      </c>
      <c r="BQ724" s="80"/>
      <c r="BR724" s="80"/>
      <c r="BS724" s="80"/>
      <c r="BT724" s="80"/>
      <c r="BU724" s="80"/>
      <c r="BV724" s="80"/>
      <c r="BW724" s="80"/>
      <c r="BX724" s="80"/>
      <c r="BY724" s="80"/>
      <c r="BZ724" s="80"/>
      <c r="CA724" s="80"/>
      <c r="CB724" s="80"/>
      <c r="CC724" s="80"/>
      <c r="CD724" s="81">
        <f t="shared" si="50"/>
        <v>0</v>
      </c>
    </row>
    <row r="725" spans="1:82" ht="15" customHeight="1">
      <c r="A725" s="44" t="s">
        <v>147</v>
      </c>
      <c r="B725" s="45">
        <v>40312</v>
      </c>
      <c r="C725" s="46" t="s">
        <v>17</v>
      </c>
      <c r="D725" s="124" t="s">
        <v>445</v>
      </c>
      <c r="E725" s="66">
        <v>-0.34</v>
      </c>
      <c r="F725" s="80"/>
      <c r="G725" s="79"/>
      <c r="H725" s="79"/>
      <c r="I725" s="79"/>
      <c r="J725" s="79"/>
      <c r="K725" s="80"/>
      <c r="L725" s="80"/>
      <c r="M725" s="80"/>
      <c r="N725" s="80"/>
      <c r="O725" s="80"/>
      <c r="P725" s="80"/>
      <c r="Q725" s="79"/>
      <c r="R725" s="80"/>
      <c r="S725" s="80"/>
      <c r="T725" s="79"/>
      <c r="U725" s="80"/>
      <c r="V725" s="79"/>
      <c r="W725" s="80"/>
      <c r="X725" s="79"/>
      <c r="Y725" s="80"/>
      <c r="Z725" s="80"/>
      <c r="AA725" s="80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80"/>
      <c r="AM725" s="80"/>
      <c r="AN725" s="79"/>
      <c r="AO725" s="80"/>
      <c r="AP725" s="79"/>
      <c r="AQ725" s="80"/>
      <c r="AR725" s="79"/>
      <c r="AS725" s="80"/>
      <c r="AT725" s="80"/>
      <c r="AU725" s="79"/>
      <c r="AV725" s="80"/>
      <c r="AW725" s="80"/>
      <c r="AX725" s="80"/>
      <c r="AY725" s="80"/>
      <c r="AZ725" s="80"/>
      <c r="BA725" s="80"/>
      <c r="BB725" s="80"/>
      <c r="BC725" s="80"/>
      <c r="BD725" s="80"/>
      <c r="BE725" s="80"/>
      <c r="BF725" s="80"/>
      <c r="BG725" s="80"/>
      <c r="BH725" s="80"/>
      <c r="BI725" s="80"/>
      <c r="BJ725" s="80"/>
      <c r="BK725" s="80"/>
      <c r="BL725" s="79"/>
      <c r="BM725" s="80"/>
      <c r="BN725" s="80"/>
      <c r="BO725" s="66">
        <v>-0.34</v>
      </c>
      <c r="BP725" s="80"/>
      <c r="BQ725" s="80"/>
      <c r="BR725" s="80"/>
      <c r="BS725" s="80"/>
      <c r="BT725" s="80"/>
      <c r="BU725" s="80"/>
      <c r="BV725" s="80"/>
      <c r="BW725" s="80"/>
      <c r="BX725" s="80"/>
      <c r="BY725" s="80"/>
      <c r="BZ725" s="80"/>
      <c r="CA725" s="80"/>
      <c r="CB725" s="80"/>
      <c r="CC725" s="80"/>
      <c r="CD725" s="81">
        <f t="shared" si="50"/>
        <v>0</v>
      </c>
    </row>
    <row r="726" spans="1:82" ht="15" customHeight="1">
      <c r="A726" s="44" t="s">
        <v>147</v>
      </c>
      <c r="B726" s="45">
        <v>40312</v>
      </c>
      <c r="C726" s="46" t="s">
        <v>120</v>
      </c>
      <c r="D726" s="124" t="s">
        <v>281</v>
      </c>
      <c r="E726" s="66">
        <v>-20.04</v>
      </c>
      <c r="F726" s="80"/>
      <c r="G726" s="79"/>
      <c r="H726" s="79"/>
      <c r="I726" s="79"/>
      <c r="J726" s="79"/>
      <c r="K726" s="80"/>
      <c r="L726" s="80"/>
      <c r="M726" s="80"/>
      <c r="N726" s="80"/>
      <c r="O726" s="80"/>
      <c r="P726" s="80"/>
      <c r="Q726" s="79"/>
      <c r="R726" s="80"/>
      <c r="S726" s="80"/>
      <c r="T726" s="79"/>
      <c r="U726" s="80"/>
      <c r="V726" s="79"/>
      <c r="W726" s="80"/>
      <c r="X726" s="79"/>
      <c r="Y726" s="80"/>
      <c r="Z726" s="80"/>
      <c r="AA726" s="80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80"/>
      <c r="AM726" s="80"/>
      <c r="AN726" s="79"/>
      <c r="AO726" s="80"/>
      <c r="AP726" s="79"/>
      <c r="AQ726" s="80"/>
      <c r="AR726" s="79"/>
      <c r="AS726" s="80"/>
      <c r="AT726" s="80"/>
      <c r="AU726" s="79"/>
      <c r="AV726" s="80"/>
      <c r="AW726" s="80"/>
      <c r="AX726" s="80"/>
      <c r="AY726" s="80"/>
      <c r="AZ726" s="80"/>
      <c r="BA726" s="80"/>
      <c r="BB726" s="80"/>
      <c r="BC726" s="80"/>
      <c r="BD726" s="80"/>
      <c r="BE726" s="80"/>
      <c r="BF726" s="80"/>
      <c r="BG726" s="80"/>
      <c r="BH726" s="80"/>
      <c r="BI726" s="80"/>
      <c r="BJ726" s="80"/>
      <c r="BK726" s="80"/>
      <c r="BL726" s="79"/>
      <c r="BM726" s="80"/>
      <c r="BN726" s="80"/>
      <c r="BO726" s="80"/>
      <c r="BP726" s="80"/>
      <c r="BQ726" s="80"/>
      <c r="BR726" s="80"/>
      <c r="BS726" s="66">
        <v>-20.04</v>
      </c>
      <c r="BT726" s="80"/>
      <c r="BU726" s="80"/>
      <c r="BV726" s="80"/>
      <c r="BW726" s="80"/>
      <c r="BX726" s="80"/>
      <c r="BY726" s="80"/>
      <c r="BZ726" s="80"/>
      <c r="CA726" s="80"/>
      <c r="CB726" s="80"/>
      <c r="CC726" s="80"/>
      <c r="CD726" s="81">
        <f t="shared" si="50"/>
        <v>0</v>
      </c>
    </row>
    <row r="727" spans="1:82" ht="15" customHeight="1">
      <c r="A727" s="44" t="s">
        <v>147</v>
      </c>
      <c r="B727" s="45">
        <v>40312</v>
      </c>
      <c r="C727" s="46" t="s">
        <v>221</v>
      </c>
      <c r="D727" s="124"/>
      <c r="E727" s="66">
        <v>99.47</v>
      </c>
      <c r="F727" s="80"/>
      <c r="G727" s="79"/>
      <c r="H727" s="79"/>
      <c r="I727" s="79"/>
      <c r="J727" s="79"/>
      <c r="K727" s="80"/>
      <c r="L727" s="80"/>
      <c r="M727" s="80"/>
      <c r="N727" s="80"/>
      <c r="O727" s="80"/>
      <c r="P727" s="80"/>
      <c r="Q727" s="79"/>
      <c r="R727" s="80"/>
      <c r="S727" s="80"/>
      <c r="T727" s="79"/>
      <c r="U727" s="80"/>
      <c r="V727" s="79"/>
      <c r="W727" s="80"/>
      <c r="X727" s="79"/>
      <c r="Y727" s="80"/>
      <c r="Z727" s="80"/>
      <c r="AA727" s="66">
        <v>99.47</v>
      </c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80"/>
      <c r="AM727" s="80"/>
      <c r="AN727" s="79"/>
      <c r="AO727" s="80"/>
      <c r="AP727" s="79"/>
      <c r="AQ727" s="80"/>
      <c r="AR727" s="79"/>
      <c r="AS727" s="80"/>
      <c r="AT727" s="80"/>
      <c r="AU727" s="79"/>
      <c r="AV727" s="80"/>
      <c r="AW727" s="80"/>
      <c r="AX727" s="80"/>
      <c r="AY727" s="80"/>
      <c r="AZ727" s="80"/>
      <c r="BA727" s="80"/>
      <c r="BB727" s="80"/>
      <c r="BC727" s="80"/>
      <c r="BD727" s="80"/>
      <c r="BE727" s="80"/>
      <c r="BF727" s="80"/>
      <c r="BG727" s="80"/>
      <c r="BH727" s="80"/>
      <c r="BI727" s="80"/>
      <c r="BJ727" s="80"/>
      <c r="BK727" s="80"/>
      <c r="BL727" s="79"/>
      <c r="BM727" s="80"/>
      <c r="BN727" s="80"/>
      <c r="BO727" s="80"/>
      <c r="BP727" s="80"/>
      <c r="BQ727" s="80"/>
      <c r="BR727" s="80"/>
      <c r="BS727" s="80"/>
      <c r="BT727" s="80"/>
      <c r="BU727" s="80"/>
      <c r="BV727" s="80"/>
      <c r="BW727" s="80"/>
      <c r="BX727" s="80"/>
      <c r="BY727" s="80"/>
      <c r="BZ727" s="80"/>
      <c r="CA727" s="66">
        <v>99.47</v>
      </c>
      <c r="CB727" s="80"/>
      <c r="CC727" s="80"/>
      <c r="CD727" s="81">
        <f t="shared" si="50"/>
        <v>0</v>
      </c>
    </row>
    <row r="728" spans="1:82" ht="15" customHeight="1">
      <c r="A728" s="44" t="s">
        <v>147</v>
      </c>
      <c r="B728" s="45">
        <v>40315</v>
      </c>
      <c r="C728" s="46" t="s">
        <v>490</v>
      </c>
      <c r="D728" s="128"/>
      <c r="E728" s="66">
        <v>710.5</v>
      </c>
      <c r="F728" s="80"/>
      <c r="G728" s="79"/>
      <c r="H728" s="79"/>
      <c r="I728" s="79"/>
      <c r="J728" s="79"/>
      <c r="K728" s="80"/>
      <c r="L728" s="80"/>
      <c r="M728" s="80"/>
      <c r="N728" s="80"/>
      <c r="O728" s="80"/>
      <c r="P728" s="80"/>
      <c r="Q728" s="79"/>
      <c r="R728" s="80"/>
      <c r="S728" s="80"/>
      <c r="T728" s="79"/>
      <c r="U728" s="80"/>
      <c r="V728" s="79"/>
      <c r="W728" s="80"/>
      <c r="X728" s="79"/>
      <c r="Y728" s="80"/>
      <c r="Z728" s="80"/>
      <c r="AA728" s="66">
        <v>710.5</v>
      </c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80"/>
      <c r="AM728" s="80"/>
      <c r="AN728" s="79"/>
      <c r="AO728" s="80"/>
      <c r="AP728" s="79"/>
      <c r="AQ728" s="80"/>
      <c r="AR728" s="79"/>
      <c r="AS728" s="80"/>
      <c r="AT728" s="80"/>
      <c r="AU728" s="79"/>
      <c r="AV728" s="80"/>
      <c r="AW728" s="80"/>
      <c r="AX728" s="80"/>
      <c r="AY728" s="80"/>
      <c r="AZ728" s="80"/>
      <c r="BA728" s="80"/>
      <c r="BB728" s="80"/>
      <c r="BC728" s="80"/>
      <c r="BD728" s="80"/>
      <c r="BE728" s="80"/>
      <c r="BF728" s="80"/>
      <c r="BG728" s="80"/>
      <c r="BH728" s="80"/>
      <c r="BI728" s="80"/>
      <c r="BJ728" s="80"/>
      <c r="BK728" s="80"/>
      <c r="BL728" s="79"/>
      <c r="BM728" s="80"/>
      <c r="BN728" s="80"/>
      <c r="BO728" s="80"/>
      <c r="BP728" s="80"/>
      <c r="BQ728" s="80"/>
      <c r="BR728" s="80"/>
      <c r="BS728" s="80"/>
      <c r="BT728" s="80"/>
      <c r="BU728" s="80"/>
      <c r="BV728" s="80"/>
      <c r="BW728" s="80"/>
      <c r="BX728" s="80"/>
      <c r="BY728" s="80"/>
      <c r="BZ728" s="80"/>
      <c r="CA728" s="80"/>
      <c r="CB728" s="80"/>
      <c r="CC728" s="80"/>
      <c r="CD728" s="81">
        <f t="shared" si="50"/>
        <v>0</v>
      </c>
    </row>
    <row r="729" spans="1:82" ht="15" customHeight="1">
      <c r="A729" s="44" t="s">
        <v>147</v>
      </c>
      <c r="B729" s="45">
        <v>40316</v>
      </c>
      <c r="C729" s="46" t="s">
        <v>183</v>
      </c>
      <c r="D729" s="51" t="s">
        <v>290</v>
      </c>
      <c r="E729" s="86">
        <v>-2515.17</v>
      </c>
      <c r="F729" s="80"/>
      <c r="G729" s="79"/>
      <c r="H729" s="79"/>
      <c r="I729" s="79"/>
      <c r="J729" s="79"/>
      <c r="K729" s="80"/>
      <c r="L729" s="80"/>
      <c r="M729" s="80"/>
      <c r="N729" s="80"/>
      <c r="O729" s="80"/>
      <c r="P729" s="80"/>
      <c r="Q729" s="79"/>
      <c r="R729" s="80"/>
      <c r="S729" s="80"/>
      <c r="T729" s="79"/>
      <c r="U729" s="80"/>
      <c r="V729" s="79"/>
      <c r="W729" s="80"/>
      <c r="X729" s="79"/>
      <c r="Y729" s="80"/>
      <c r="Z729" s="80"/>
      <c r="AA729" s="80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80"/>
      <c r="AM729" s="80"/>
      <c r="AN729" s="79"/>
      <c r="AO729" s="80"/>
      <c r="AP729" s="79"/>
      <c r="AQ729" s="80"/>
      <c r="AR729" s="79"/>
      <c r="AS729" s="80"/>
      <c r="AT729" s="80"/>
      <c r="AU729" s="79"/>
      <c r="AV729" s="80"/>
      <c r="AW729" s="80"/>
      <c r="AX729" s="80"/>
      <c r="AY729" s="80"/>
      <c r="AZ729" s="80"/>
      <c r="BA729" s="80"/>
      <c r="BB729" s="66">
        <v>-2515.17</v>
      </c>
      <c r="BC729" s="80"/>
      <c r="BD729" s="80"/>
      <c r="BE729" s="80"/>
      <c r="BF729" s="80"/>
      <c r="BG729" s="80"/>
      <c r="BH729" s="80"/>
      <c r="BI729" s="80"/>
      <c r="BJ729" s="80"/>
      <c r="BK729" s="80"/>
      <c r="BL729" s="79"/>
      <c r="BM729" s="80"/>
      <c r="BN729" s="80"/>
      <c r="BO729" s="80"/>
      <c r="BP729" s="80"/>
      <c r="BQ729" s="80"/>
      <c r="BR729" s="80"/>
      <c r="BS729" s="80"/>
      <c r="BT729" s="80"/>
      <c r="BU729" s="80"/>
      <c r="BV729" s="80"/>
      <c r="BW729" s="80"/>
      <c r="BX729" s="80"/>
      <c r="BY729" s="80"/>
      <c r="BZ729" s="80"/>
      <c r="CA729" s="80"/>
      <c r="CB729" s="80"/>
      <c r="CC729" s="80"/>
      <c r="CD729" s="81">
        <f t="shared" si="50"/>
        <v>0</v>
      </c>
    </row>
    <row r="730" spans="1:82" ht="15" customHeight="1">
      <c r="A730" s="44" t="s">
        <v>147</v>
      </c>
      <c r="B730" s="45">
        <v>40316</v>
      </c>
      <c r="C730" s="46" t="s">
        <v>118</v>
      </c>
      <c r="D730" s="124" t="s">
        <v>445</v>
      </c>
      <c r="E730" s="66">
        <v>-1.5</v>
      </c>
      <c r="F730" s="80"/>
      <c r="G730" s="79"/>
      <c r="H730" s="79"/>
      <c r="I730" s="79"/>
      <c r="J730" s="79"/>
      <c r="K730" s="80"/>
      <c r="L730" s="80"/>
      <c r="M730" s="80"/>
      <c r="N730" s="80"/>
      <c r="O730" s="80"/>
      <c r="P730" s="80"/>
      <c r="Q730" s="79"/>
      <c r="R730" s="80"/>
      <c r="S730" s="80"/>
      <c r="T730" s="79"/>
      <c r="U730" s="80"/>
      <c r="V730" s="79"/>
      <c r="W730" s="80"/>
      <c r="X730" s="79"/>
      <c r="Y730" s="80"/>
      <c r="Z730" s="80"/>
      <c r="AA730" s="80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80"/>
      <c r="AM730" s="80"/>
      <c r="AN730" s="79"/>
      <c r="AO730" s="80"/>
      <c r="AP730" s="79"/>
      <c r="AQ730" s="80"/>
      <c r="AR730" s="79"/>
      <c r="AS730" s="80"/>
      <c r="AT730" s="80"/>
      <c r="AU730" s="79"/>
      <c r="AV730" s="80"/>
      <c r="AW730" s="80"/>
      <c r="AX730" s="80"/>
      <c r="AY730" s="80"/>
      <c r="AZ730" s="80"/>
      <c r="BA730" s="80"/>
      <c r="BB730" s="80"/>
      <c r="BC730" s="80"/>
      <c r="BD730" s="80"/>
      <c r="BE730" s="80"/>
      <c r="BF730" s="80"/>
      <c r="BG730" s="80"/>
      <c r="BH730" s="80"/>
      <c r="BI730" s="80"/>
      <c r="BJ730" s="80"/>
      <c r="BK730" s="80"/>
      <c r="BL730" s="79"/>
      <c r="BM730" s="66">
        <v>-1.5</v>
      </c>
      <c r="BN730" s="80"/>
      <c r="BO730" s="80"/>
      <c r="BP730" s="80"/>
      <c r="BQ730" s="80"/>
      <c r="BR730" s="80"/>
      <c r="BS730" s="80"/>
      <c r="BT730" s="80"/>
      <c r="BU730" s="80"/>
      <c r="BV730" s="80"/>
      <c r="BW730" s="80"/>
      <c r="BX730" s="80"/>
      <c r="BY730" s="80"/>
      <c r="BZ730" s="80"/>
      <c r="CA730" s="80"/>
      <c r="CB730" s="80"/>
      <c r="CC730" s="80"/>
      <c r="CD730" s="81">
        <f t="shared" si="50"/>
        <v>0</v>
      </c>
    </row>
    <row r="731" spans="1:82" ht="15" customHeight="1">
      <c r="A731" s="44" t="s">
        <v>147</v>
      </c>
      <c r="B731" s="45">
        <v>40318</v>
      </c>
      <c r="C731" s="46" t="s">
        <v>494</v>
      </c>
      <c r="D731" s="147" t="s">
        <v>483</v>
      </c>
      <c r="E731" s="66">
        <v>-18</v>
      </c>
      <c r="F731" s="80"/>
      <c r="G731" s="79"/>
      <c r="H731" s="79"/>
      <c r="I731" s="79"/>
      <c r="J731" s="79"/>
      <c r="K731" s="80"/>
      <c r="L731" s="80"/>
      <c r="M731" s="80"/>
      <c r="N731" s="80"/>
      <c r="O731" s="80"/>
      <c r="P731" s="80"/>
      <c r="Q731" s="79"/>
      <c r="R731" s="80"/>
      <c r="S731" s="80"/>
      <c r="T731" s="79"/>
      <c r="U731" s="80"/>
      <c r="V731" s="79"/>
      <c r="W731" s="80"/>
      <c r="X731" s="79"/>
      <c r="Y731" s="80"/>
      <c r="Z731" s="80"/>
      <c r="AA731" s="80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80"/>
      <c r="AM731" s="80"/>
      <c r="AN731" s="79"/>
      <c r="AO731" s="80"/>
      <c r="AP731" s="79"/>
      <c r="AQ731" s="80"/>
      <c r="AR731" s="79"/>
      <c r="AS731" s="80"/>
      <c r="AT731" s="80"/>
      <c r="AU731" s="79"/>
      <c r="AV731" s="80"/>
      <c r="AW731" s="80"/>
      <c r="AX731" s="80"/>
      <c r="AY731" s="80"/>
      <c r="AZ731" s="80"/>
      <c r="BA731" s="80"/>
      <c r="BB731" s="80"/>
      <c r="BC731" s="80"/>
      <c r="BD731" s="80"/>
      <c r="BE731" s="80"/>
      <c r="BF731" s="80"/>
      <c r="BG731" s="80"/>
      <c r="BH731" s="80"/>
      <c r="BI731" s="80"/>
      <c r="BJ731" s="80"/>
      <c r="BK731" s="80"/>
      <c r="BL731" s="79"/>
      <c r="BM731" s="80"/>
      <c r="BN731" s="80"/>
      <c r="BO731" s="80"/>
      <c r="BP731" s="80"/>
      <c r="BQ731" s="80"/>
      <c r="BR731" s="80"/>
      <c r="BS731" s="80"/>
      <c r="BT731" s="80"/>
      <c r="BU731" s="80"/>
      <c r="BV731" s="80"/>
      <c r="BW731" s="80"/>
      <c r="BX731" s="66">
        <v>-18</v>
      </c>
      <c r="BY731" s="80"/>
      <c r="BZ731" s="80"/>
      <c r="CA731" s="80"/>
      <c r="CB731" s="80"/>
      <c r="CC731" s="80"/>
      <c r="CD731" s="81">
        <f t="shared" si="50"/>
        <v>0</v>
      </c>
    </row>
    <row r="732" spans="1:82" ht="15" customHeight="1">
      <c r="A732" s="44" t="s">
        <v>147</v>
      </c>
      <c r="B732" s="45">
        <v>40318</v>
      </c>
      <c r="C732" s="46" t="s">
        <v>119</v>
      </c>
      <c r="D732" s="124" t="s">
        <v>445</v>
      </c>
      <c r="E732" s="66">
        <v>-2</v>
      </c>
      <c r="F732" s="80"/>
      <c r="G732" s="79"/>
      <c r="H732" s="79"/>
      <c r="I732" s="79"/>
      <c r="J732" s="79"/>
      <c r="K732" s="80"/>
      <c r="L732" s="80"/>
      <c r="M732" s="80"/>
      <c r="N732" s="80"/>
      <c r="O732" s="80"/>
      <c r="P732" s="80"/>
      <c r="Q732" s="79"/>
      <c r="R732" s="80"/>
      <c r="S732" s="80"/>
      <c r="T732" s="79"/>
      <c r="U732" s="80"/>
      <c r="V732" s="79"/>
      <c r="W732" s="80"/>
      <c r="X732" s="79"/>
      <c r="Y732" s="80"/>
      <c r="Z732" s="80"/>
      <c r="AA732" s="80"/>
      <c r="AC732" s="80"/>
      <c r="AG732" s="79"/>
      <c r="AH732" s="79"/>
      <c r="AI732" s="79"/>
      <c r="AJ732" s="79"/>
      <c r="AK732" s="79"/>
      <c r="AL732" s="80"/>
      <c r="AM732" s="80"/>
      <c r="AN732" s="79"/>
      <c r="AO732" s="80"/>
      <c r="AP732" s="79"/>
      <c r="AQ732" s="80"/>
      <c r="AR732" s="79"/>
      <c r="AS732" s="80"/>
      <c r="AT732" s="80"/>
      <c r="AU732" s="79"/>
      <c r="AV732" s="80"/>
      <c r="AW732" s="80"/>
      <c r="AX732" s="80"/>
      <c r="AY732" s="80"/>
      <c r="AZ732" s="80"/>
      <c r="BA732" s="80"/>
      <c r="BB732" s="80"/>
      <c r="BC732" s="80"/>
      <c r="BD732" s="80"/>
      <c r="BE732" s="80"/>
      <c r="BF732" s="80"/>
      <c r="BG732" s="80"/>
      <c r="BH732" s="80"/>
      <c r="BI732" s="80"/>
      <c r="BJ732" s="80"/>
      <c r="BK732" s="80"/>
      <c r="BL732" s="79"/>
      <c r="BM732" s="80"/>
      <c r="BN732" s="66">
        <v>-2</v>
      </c>
      <c r="BO732" s="80"/>
      <c r="BP732" s="80"/>
      <c r="BQ732" s="80"/>
      <c r="BR732" s="80"/>
      <c r="BS732" s="80"/>
      <c r="BT732" s="80"/>
      <c r="BU732" s="80"/>
      <c r="BV732" s="80"/>
      <c r="BW732" s="80"/>
      <c r="BX732" s="80"/>
      <c r="BY732" s="80"/>
      <c r="BZ732" s="80"/>
      <c r="CA732" s="80"/>
      <c r="CB732" s="80"/>
      <c r="CC732" s="80"/>
      <c r="CD732" s="81">
        <f t="shared" si="50"/>
        <v>0</v>
      </c>
    </row>
    <row r="733" spans="1:82" ht="15" customHeight="1">
      <c r="A733" s="44" t="s">
        <v>147</v>
      </c>
      <c r="B733" s="45">
        <v>40318</v>
      </c>
      <c r="C733" s="46" t="s">
        <v>129</v>
      </c>
      <c r="D733" s="124" t="s">
        <v>445</v>
      </c>
      <c r="E733" s="66">
        <v>-0.37</v>
      </c>
      <c r="F733" s="80"/>
      <c r="G733" s="79"/>
      <c r="H733" s="79"/>
      <c r="I733" s="79"/>
      <c r="J733" s="79"/>
      <c r="K733" s="80"/>
      <c r="L733" s="80"/>
      <c r="M733" s="80"/>
      <c r="N733" s="80"/>
      <c r="O733" s="80"/>
      <c r="P733" s="80"/>
      <c r="Q733" s="79"/>
      <c r="R733" s="80"/>
      <c r="S733" s="80"/>
      <c r="T733" s="79"/>
      <c r="U733" s="80"/>
      <c r="V733" s="79"/>
      <c r="W733" s="80"/>
      <c r="X733" s="79"/>
      <c r="Y733" s="80"/>
      <c r="Z733" s="80"/>
      <c r="AA733" s="80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80"/>
      <c r="AM733" s="80"/>
      <c r="AN733" s="79"/>
      <c r="AO733" s="80"/>
      <c r="AP733" s="79"/>
      <c r="AQ733" s="80"/>
      <c r="AR733" s="79"/>
      <c r="AS733" s="80"/>
      <c r="AT733" s="80"/>
      <c r="AU733" s="79"/>
      <c r="AV733" s="80"/>
      <c r="AW733" s="80"/>
      <c r="AX733" s="80"/>
      <c r="AY733" s="80"/>
      <c r="AZ733" s="80"/>
      <c r="BA733" s="80"/>
      <c r="BB733" s="80"/>
      <c r="BC733" s="80"/>
      <c r="BD733" s="80"/>
      <c r="BE733" s="80"/>
      <c r="BF733" s="80"/>
      <c r="BG733" s="80"/>
      <c r="BH733" s="80"/>
      <c r="BI733" s="80"/>
      <c r="BJ733" s="80"/>
      <c r="BK733" s="80"/>
      <c r="BL733" s="79"/>
      <c r="BM733" s="80"/>
      <c r="BN733" s="80"/>
      <c r="BO733" s="80"/>
      <c r="BP733" s="66">
        <v>-0.37</v>
      </c>
      <c r="BQ733" s="80"/>
      <c r="BR733" s="80"/>
      <c r="BS733" s="80"/>
      <c r="BT733" s="80"/>
      <c r="BU733" s="80"/>
      <c r="BV733" s="80"/>
      <c r="BW733" s="80"/>
      <c r="BX733" s="80"/>
      <c r="BY733" s="80"/>
      <c r="BZ733" s="80"/>
      <c r="CA733" s="80"/>
      <c r="CB733" s="80"/>
      <c r="CC733" s="80"/>
      <c r="CD733" s="81">
        <f t="shared" si="50"/>
        <v>0</v>
      </c>
    </row>
    <row r="734" spans="1:82" ht="15" customHeight="1">
      <c r="A734" s="44" t="s">
        <v>147</v>
      </c>
      <c r="B734" s="45">
        <v>40318</v>
      </c>
      <c r="C734" s="46" t="s">
        <v>17</v>
      </c>
      <c r="D734" s="124" t="s">
        <v>445</v>
      </c>
      <c r="E734" s="66">
        <v>-0.34</v>
      </c>
      <c r="F734" s="80"/>
      <c r="G734" s="79"/>
      <c r="H734" s="79"/>
      <c r="I734" s="79"/>
      <c r="J734" s="79"/>
      <c r="K734" s="80"/>
      <c r="L734" s="80"/>
      <c r="M734" s="80"/>
      <c r="N734" s="80"/>
      <c r="O734" s="80"/>
      <c r="P734" s="80"/>
      <c r="Q734" s="79"/>
      <c r="R734" s="80"/>
      <c r="S734" s="80"/>
      <c r="T734" s="79"/>
      <c r="U734" s="80"/>
      <c r="V734" s="79"/>
      <c r="W734" s="80"/>
      <c r="X734" s="79"/>
      <c r="Y734" s="80"/>
      <c r="Z734" s="80"/>
      <c r="AA734" s="80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80"/>
      <c r="AM734" s="80"/>
      <c r="AN734" s="79"/>
      <c r="AO734" s="80"/>
      <c r="AP734" s="79"/>
      <c r="AQ734" s="80"/>
      <c r="AR734" s="79"/>
      <c r="AS734" s="80"/>
      <c r="AT734" s="80"/>
      <c r="AU734" s="79"/>
      <c r="AV734" s="80"/>
      <c r="AW734" s="80"/>
      <c r="AX734" s="80"/>
      <c r="AY734" s="80"/>
      <c r="AZ734" s="80"/>
      <c r="BA734" s="80"/>
      <c r="BB734" s="80"/>
      <c r="BC734" s="80"/>
      <c r="BD734" s="80"/>
      <c r="BE734" s="80"/>
      <c r="BF734" s="80"/>
      <c r="BG734" s="80"/>
      <c r="BH734" s="80"/>
      <c r="BI734" s="80"/>
      <c r="BJ734" s="80"/>
      <c r="BK734" s="80"/>
      <c r="BL734" s="79"/>
      <c r="BM734" s="80"/>
      <c r="BN734" s="80"/>
      <c r="BO734" s="66">
        <v>-0.34</v>
      </c>
      <c r="BP734" s="80"/>
      <c r="BQ734" s="80"/>
      <c r="BR734" s="80"/>
      <c r="BS734" s="80"/>
      <c r="BT734" s="80"/>
      <c r="BU734" s="80"/>
      <c r="BV734" s="80"/>
      <c r="BW734" s="80"/>
      <c r="BX734" s="80"/>
      <c r="BY734" s="80"/>
      <c r="BZ734" s="80"/>
      <c r="CA734" s="80"/>
      <c r="CB734" s="80"/>
      <c r="CC734" s="80"/>
      <c r="CD734" s="81">
        <f t="shared" si="50"/>
        <v>0</v>
      </c>
    </row>
    <row r="735" spans="1:82" ht="15" customHeight="1">
      <c r="A735" s="44" t="s">
        <v>147</v>
      </c>
      <c r="B735" s="45">
        <v>40319</v>
      </c>
      <c r="C735" s="46" t="s">
        <v>491</v>
      </c>
      <c r="D735" s="124"/>
      <c r="E735" s="66">
        <v>284.2</v>
      </c>
      <c r="F735" s="80"/>
      <c r="G735" s="79"/>
      <c r="H735" s="79"/>
      <c r="I735" s="79"/>
      <c r="J735" s="79"/>
      <c r="K735" s="80"/>
      <c r="L735" s="80"/>
      <c r="M735" s="80"/>
      <c r="N735" s="80"/>
      <c r="O735" s="80"/>
      <c r="P735" s="80"/>
      <c r="Q735" s="79"/>
      <c r="R735" s="80"/>
      <c r="S735" s="80"/>
      <c r="T735" s="79"/>
      <c r="U735" s="80"/>
      <c r="V735" s="79"/>
      <c r="W735" s="80"/>
      <c r="X735" s="79"/>
      <c r="Y735" s="80"/>
      <c r="Z735" s="80"/>
      <c r="AA735" s="66">
        <v>284.2</v>
      </c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80"/>
      <c r="AM735" s="80"/>
      <c r="AN735" s="79"/>
      <c r="AO735" s="80"/>
      <c r="AP735" s="79"/>
      <c r="AQ735" s="80"/>
      <c r="AR735" s="79"/>
      <c r="AS735" s="80"/>
      <c r="AT735" s="80"/>
      <c r="AU735" s="79"/>
      <c r="AV735" s="80"/>
      <c r="AW735" s="80"/>
      <c r="AX735" s="80"/>
      <c r="AY735" s="80"/>
      <c r="AZ735" s="80"/>
      <c r="BA735" s="80"/>
      <c r="BB735" s="80"/>
      <c r="BC735" s="80"/>
      <c r="BD735" s="80"/>
      <c r="BE735" s="80"/>
      <c r="BF735" s="80"/>
      <c r="BG735" s="80"/>
      <c r="BH735" s="80"/>
      <c r="BI735" s="80"/>
      <c r="BJ735" s="80"/>
      <c r="BK735" s="80"/>
      <c r="BL735" s="79"/>
      <c r="BM735" s="80"/>
      <c r="BN735" s="80"/>
      <c r="BO735" s="80"/>
      <c r="BP735" s="80"/>
      <c r="BQ735" s="80"/>
      <c r="BR735" s="80"/>
      <c r="BS735" s="80"/>
      <c r="BT735" s="80"/>
      <c r="BU735" s="80"/>
      <c r="BV735" s="80"/>
      <c r="BW735" s="80"/>
      <c r="BX735" s="80"/>
      <c r="BY735" s="80"/>
      <c r="BZ735" s="80"/>
      <c r="CA735" s="80"/>
      <c r="CB735" s="80"/>
      <c r="CC735" s="80"/>
      <c r="CD735" s="81">
        <f t="shared" ref="CD735:CD755" si="51">E735-SUM(F735:BX735)</f>
        <v>0</v>
      </c>
    </row>
    <row r="736" spans="1:82" ht="15" customHeight="1">
      <c r="A736" s="44" t="s">
        <v>147</v>
      </c>
      <c r="B736" s="45">
        <v>40319</v>
      </c>
      <c r="C736" s="46" t="s">
        <v>121</v>
      </c>
      <c r="D736" s="124" t="s">
        <v>382</v>
      </c>
      <c r="E736" s="66">
        <v>-18.920000000000002</v>
      </c>
      <c r="F736" s="80"/>
      <c r="G736" s="79"/>
      <c r="H736" s="79"/>
      <c r="I736" s="79"/>
      <c r="J736" s="79"/>
      <c r="K736" s="80"/>
      <c r="L736" s="80"/>
      <c r="M736" s="80"/>
      <c r="N736" s="80"/>
      <c r="O736" s="80"/>
      <c r="P736" s="80"/>
      <c r="Q736" s="79"/>
      <c r="R736" s="80"/>
      <c r="S736" s="80"/>
      <c r="T736" s="79"/>
      <c r="U736" s="80"/>
      <c r="V736" s="79"/>
      <c r="W736" s="80"/>
      <c r="X736" s="79"/>
      <c r="Y736" s="80"/>
      <c r="Z736" s="80"/>
      <c r="AA736" s="80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80"/>
      <c r="AM736" s="80"/>
      <c r="AN736" s="79"/>
      <c r="AO736" s="80"/>
      <c r="AP736" s="79"/>
      <c r="AQ736" s="80"/>
      <c r="AR736" s="79"/>
      <c r="AS736" s="80"/>
      <c r="AT736" s="80"/>
      <c r="AU736" s="79"/>
      <c r="AV736" s="80"/>
      <c r="AW736" s="80"/>
      <c r="AX736" s="80"/>
      <c r="AY736" s="80"/>
      <c r="AZ736" s="80"/>
      <c r="BA736" s="80"/>
      <c r="BB736" s="80"/>
      <c r="BC736" s="80"/>
      <c r="BD736" s="80"/>
      <c r="BE736" s="80"/>
      <c r="BF736" s="80"/>
      <c r="BG736" s="80"/>
      <c r="BH736" s="80"/>
      <c r="BI736" s="80"/>
      <c r="BJ736" s="80"/>
      <c r="BK736" s="80"/>
      <c r="BL736" s="79"/>
      <c r="BM736" s="80"/>
      <c r="BN736" s="80"/>
      <c r="BO736" s="80"/>
      <c r="BP736" s="80"/>
      <c r="BQ736" s="80"/>
      <c r="BR736" s="80"/>
      <c r="BS736" s="80"/>
      <c r="BT736" s="80"/>
      <c r="BU736" s="66">
        <v>-18.920000000000002</v>
      </c>
      <c r="BV736" s="80"/>
      <c r="BW736" s="80"/>
      <c r="BX736" s="80"/>
      <c r="BY736" s="80"/>
      <c r="BZ736" s="80"/>
      <c r="CA736" s="80"/>
      <c r="CB736" s="80"/>
      <c r="CC736" s="80"/>
      <c r="CD736" s="81">
        <f t="shared" si="51"/>
        <v>0</v>
      </c>
    </row>
    <row r="737" spans="1:82" ht="15" customHeight="1">
      <c r="A737" s="52" t="s">
        <v>146</v>
      </c>
      <c r="B737" s="45">
        <v>40323</v>
      </c>
      <c r="C737" s="46" t="s">
        <v>353</v>
      </c>
      <c r="D737" s="124" t="s">
        <v>354</v>
      </c>
      <c r="E737" s="66">
        <v>-59.98</v>
      </c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79"/>
      <c r="W737" s="80"/>
      <c r="X737" s="79"/>
      <c r="Y737" s="80"/>
      <c r="Z737" s="80"/>
      <c r="AA737" s="80"/>
      <c r="AB737" s="79"/>
      <c r="AC737" s="79"/>
      <c r="AD737" s="79"/>
      <c r="AE737" s="79"/>
      <c r="AF737" s="79"/>
      <c r="AG737" s="80"/>
      <c r="AH737" s="79"/>
      <c r="AI737" s="79"/>
      <c r="AJ737" s="79"/>
      <c r="AK737" s="80"/>
      <c r="AL737" s="80"/>
      <c r="AM737" s="80"/>
      <c r="AN737" s="79"/>
      <c r="AO737" s="80"/>
      <c r="AP737" s="79"/>
      <c r="AQ737" s="80"/>
      <c r="AR737" s="79"/>
      <c r="AS737" s="80"/>
      <c r="AT737" s="80"/>
      <c r="AU737" s="79"/>
      <c r="AV737" s="80"/>
      <c r="AW737" s="80"/>
      <c r="AX737" s="80"/>
      <c r="AY737" s="80"/>
      <c r="AZ737" s="80"/>
      <c r="BA737" s="80"/>
      <c r="BB737" s="80"/>
      <c r="BC737" s="80"/>
      <c r="BD737" s="80"/>
      <c r="BE737" s="80"/>
      <c r="BF737" s="80"/>
      <c r="BG737" s="80"/>
      <c r="BH737" s="80"/>
      <c r="BI737" s="80"/>
      <c r="BJ737" s="80"/>
      <c r="BK737" s="80"/>
      <c r="BL737" s="79"/>
      <c r="BM737" s="80"/>
      <c r="BN737" s="80"/>
      <c r="BO737" s="80"/>
      <c r="BP737" s="80"/>
      <c r="BQ737" s="80"/>
      <c r="BR737" s="80"/>
      <c r="BS737" s="80"/>
      <c r="BT737" s="80"/>
      <c r="BV737" s="80"/>
      <c r="BW737" s="66">
        <v>-59.98</v>
      </c>
      <c r="BX737" s="80"/>
      <c r="BY737" s="80"/>
      <c r="BZ737" s="80"/>
      <c r="CA737" s="80"/>
      <c r="CB737" s="66">
        <v>-59.98</v>
      </c>
      <c r="CC737" s="80"/>
      <c r="CD737" s="81">
        <f t="shared" si="51"/>
        <v>0</v>
      </c>
    </row>
    <row r="738" spans="1:82" ht="15" customHeight="1">
      <c r="A738" s="44" t="s">
        <v>147</v>
      </c>
      <c r="B738" s="45">
        <v>40326</v>
      </c>
      <c r="C738" s="46" t="s">
        <v>122</v>
      </c>
      <c r="D738" s="124" t="s">
        <v>282</v>
      </c>
      <c r="E738" s="66">
        <v>-970.61</v>
      </c>
      <c r="F738" s="80"/>
      <c r="G738" s="79"/>
      <c r="H738" s="79"/>
      <c r="I738" s="79"/>
      <c r="J738" s="79"/>
      <c r="K738" s="80"/>
      <c r="L738" s="80"/>
      <c r="M738" s="80"/>
      <c r="N738" s="80"/>
      <c r="O738" s="80"/>
      <c r="P738" s="80"/>
      <c r="Q738" s="79"/>
      <c r="R738" s="80"/>
      <c r="S738" s="80"/>
      <c r="T738" s="79"/>
      <c r="U738" s="80"/>
      <c r="V738" s="79"/>
      <c r="W738" s="80"/>
      <c r="X738" s="79"/>
      <c r="Y738" s="80"/>
      <c r="Z738" s="80"/>
      <c r="AA738" s="80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80"/>
      <c r="AM738" s="80"/>
      <c r="AN738" s="79"/>
      <c r="AO738" s="80"/>
      <c r="AP738" s="79"/>
      <c r="AQ738" s="80"/>
      <c r="AR738" s="79"/>
      <c r="AS738" s="80"/>
      <c r="AT738" s="80"/>
      <c r="AU738" s="79"/>
      <c r="AV738" s="80"/>
      <c r="AW738" s="80"/>
      <c r="AX738" s="80"/>
      <c r="AY738" s="80"/>
      <c r="AZ738" s="66">
        <v>-970.61</v>
      </c>
      <c r="BA738" s="80"/>
      <c r="BB738" s="80"/>
      <c r="BC738" s="80"/>
      <c r="BD738" s="80"/>
      <c r="BE738" s="80"/>
      <c r="BF738" s="80"/>
      <c r="BG738" s="80"/>
      <c r="BH738" s="80"/>
      <c r="BI738" s="80"/>
      <c r="BJ738" s="80"/>
      <c r="BK738" s="80"/>
      <c r="BL738" s="79"/>
      <c r="BM738" s="80"/>
      <c r="BN738" s="80"/>
      <c r="BO738" s="80"/>
      <c r="BP738" s="80"/>
      <c r="BQ738" s="80"/>
      <c r="BR738" s="80"/>
      <c r="BS738" s="80"/>
      <c r="BT738" s="80"/>
      <c r="BU738" s="80"/>
      <c r="BV738" s="80"/>
      <c r="BW738" s="80"/>
      <c r="BX738" s="80"/>
      <c r="BY738" s="80"/>
      <c r="BZ738" s="80"/>
      <c r="CA738" s="80"/>
      <c r="CB738" s="80"/>
      <c r="CC738" s="80"/>
      <c r="CD738" s="81">
        <f t="shared" si="51"/>
        <v>0</v>
      </c>
    </row>
    <row r="739" spans="1:82" ht="15" customHeight="1">
      <c r="A739" s="44" t="s">
        <v>147</v>
      </c>
      <c r="B739" s="45">
        <v>40326</v>
      </c>
      <c r="C739" s="46" t="s">
        <v>118</v>
      </c>
      <c r="D739" s="124" t="s">
        <v>445</v>
      </c>
      <c r="E739" s="66">
        <v>-1.5</v>
      </c>
      <c r="F739" s="80"/>
      <c r="G739" s="79"/>
      <c r="H739" s="79"/>
      <c r="I739" s="80"/>
      <c r="J739" s="79"/>
      <c r="K739" s="80"/>
      <c r="L739" s="80"/>
      <c r="M739" s="80"/>
      <c r="N739" s="80"/>
      <c r="O739" s="80"/>
      <c r="P739" s="80"/>
      <c r="Q739" s="79"/>
      <c r="R739" s="80"/>
      <c r="S739" s="80"/>
      <c r="T739" s="79"/>
      <c r="U739" s="80"/>
      <c r="V739" s="79"/>
      <c r="W739" s="80"/>
      <c r="X739" s="79"/>
      <c r="Y739" s="80"/>
      <c r="Z739" s="80"/>
      <c r="AA739" s="80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80"/>
      <c r="AM739" s="80"/>
      <c r="AN739" s="79"/>
      <c r="AO739" s="80"/>
      <c r="AP739" s="79"/>
      <c r="AQ739" s="80"/>
      <c r="AR739" s="79"/>
      <c r="AS739" s="80"/>
      <c r="AT739" s="80"/>
      <c r="AU739" s="79"/>
      <c r="AV739" s="80"/>
      <c r="AW739" s="80"/>
      <c r="AX739" s="80"/>
      <c r="AY739" s="80"/>
      <c r="AZ739" s="80"/>
      <c r="BA739" s="80"/>
      <c r="BB739" s="80"/>
      <c r="BC739" s="80"/>
      <c r="BD739" s="80"/>
      <c r="BE739" s="80"/>
      <c r="BF739" s="80"/>
      <c r="BG739" s="80"/>
      <c r="BH739" s="80"/>
      <c r="BI739" s="80"/>
      <c r="BJ739" s="80"/>
      <c r="BK739" s="80"/>
      <c r="BL739" s="79"/>
      <c r="BM739" s="66">
        <v>-1.5</v>
      </c>
      <c r="BN739" s="80"/>
      <c r="BO739" s="80"/>
      <c r="BP739" s="80"/>
      <c r="BQ739" s="80"/>
      <c r="BR739" s="80"/>
      <c r="BS739" s="80"/>
      <c r="BT739" s="80"/>
      <c r="BU739" s="80"/>
      <c r="BV739" s="80"/>
      <c r="BW739" s="80"/>
      <c r="BX739" s="80"/>
      <c r="BY739" s="80"/>
      <c r="BZ739" s="80"/>
      <c r="CA739" s="80"/>
      <c r="CB739" s="80"/>
      <c r="CC739" s="80"/>
      <c r="CD739" s="81">
        <f t="shared" si="51"/>
        <v>0</v>
      </c>
    </row>
    <row r="740" spans="1:82" ht="15" customHeight="1">
      <c r="A740" s="44" t="s">
        <v>147</v>
      </c>
      <c r="B740" s="45">
        <v>40326</v>
      </c>
      <c r="C740" s="46" t="s">
        <v>135</v>
      </c>
      <c r="D740" s="124" t="s">
        <v>283</v>
      </c>
      <c r="E740" s="66">
        <v>-58</v>
      </c>
      <c r="F740" s="80"/>
      <c r="G740" s="79"/>
      <c r="H740" s="79"/>
      <c r="I740" s="80"/>
      <c r="J740" s="79"/>
      <c r="K740" s="80"/>
      <c r="L740" s="80"/>
      <c r="M740" s="80"/>
      <c r="N740" s="80"/>
      <c r="O740" s="80"/>
      <c r="P740" s="80"/>
      <c r="Q740" s="79"/>
      <c r="R740" s="80"/>
      <c r="S740" s="80"/>
      <c r="T740" s="79"/>
      <c r="U740" s="80"/>
      <c r="V740" s="79"/>
      <c r="W740" s="80"/>
      <c r="X740" s="79"/>
      <c r="Y740" s="80"/>
      <c r="Z740" s="80"/>
      <c r="AA740" s="80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80"/>
      <c r="AM740" s="80"/>
      <c r="AN740" s="79"/>
      <c r="AO740" s="80"/>
      <c r="AP740" s="79"/>
      <c r="AQ740" s="80"/>
      <c r="AR740" s="79"/>
      <c r="AS740" s="80"/>
      <c r="AT740" s="80"/>
      <c r="AU740" s="79"/>
      <c r="AV740" s="80"/>
      <c r="AW740" s="80"/>
      <c r="AX740" s="80"/>
      <c r="AY740" s="80"/>
      <c r="AZ740" s="66">
        <v>-58</v>
      </c>
      <c r="BA740" s="80"/>
      <c r="BB740" s="80"/>
      <c r="BC740" s="80"/>
      <c r="BD740" s="80"/>
      <c r="BE740" s="80"/>
      <c r="BF740" s="80"/>
      <c r="BG740" s="80"/>
      <c r="BH740" s="80"/>
      <c r="BI740" s="80"/>
      <c r="BJ740" s="80"/>
      <c r="BK740" s="80"/>
      <c r="BL740" s="79"/>
      <c r="BM740" s="80"/>
      <c r="BN740" s="80"/>
      <c r="BO740" s="80"/>
      <c r="BP740" s="80"/>
      <c r="BQ740" s="80"/>
      <c r="BR740" s="80"/>
      <c r="BS740" s="80"/>
      <c r="BT740" s="80"/>
      <c r="BU740" s="80"/>
      <c r="BV740" s="80"/>
      <c r="BW740" s="80"/>
      <c r="BX740" s="80"/>
      <c r="BY740" s="80"/>
      <c r="BZ740" s="80"/>
      <c r="CA740" s="80"/>
      <c r="CB740" s="80"/>
      <c r="CC740" s="80"/>
      <c r="CD740" s="81">
        <f t="shared" si="51"/>
        <v>0</v>
      </c>
    </row>
    <row r="741" spans="1:82" ht="15" customHeight="1">
      <c r="A741" s="44" t="s">
        <v>147</v>
      </c>
      <c r="B741" s="45">
        <v>40326</v>
      </c>
      <c r="C741" s="46" t="s">
        <v>118</v>
      </c>
      <c r="D741" s="124" t="s">
        <v>445</v>
      </c>
      <c r="E741" s="66">
        <v>-1</v>
      </c>
      <c r="F741" s="80"/>
      <c r="G741" s="79"/>
      <c r="H741" s="79"/>
      <c r="I741" s="80"/>
      <c r="J741" s="79"/>
      <c r="K741" s="80"/>
      <c r="L741" s="80"/>
      <c r="M741" s="80"/>
      <c r="N741" s="80"/>
      <c r="O741" s="80"/>
      <c r="P741" s="80"/>
      <c r="Q741" s="79"/>
      <c r="R741" s="80"/>
      <c r="S741" s="80"/>
      <c r="T741" s="79"/>
      <c r="U741" s="80"/>
      <c r="V741" s="79"/>
      <c r="W741" s="80"/>
      <c r="X741" s="79"/>
      <c r="Y741" s="80"/>
      <c r="Z741" s="80"/>
      <c r="AA741" s="80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80"/>
      <c r="AM741" s="80"/>
      <c r="AN741" s="79"/>
      <c r="AO741" s="80"/>
      <c r="AP741" s="79"/>
      <c r="AQ741" s="80"/>
      <c r="AR741" s="79"/>
      <c r="AS741" s="80"/>
      <c r="AT741" s="80"/>
      <c r="AU741" s="79"/>
      <c r="AV741" s="80"/>
      <c r="AW741" s="80"/>
      <c r="AX741" s="80"/>
      <c r="AY741" s="80"/>
      <c r="AZ741" s="80"/>
      <c r="BA741" s="80"/>
      <c r="BB741" s="80"/>
      <c r="BC741" s="80"/>
      <c r="BD741" s="80"/>
      <c r="BE741" s="80"/>
      <c r="BF741" s="80"/>
      <c r="BG741" s="80"/>
      <c r="BH741" s="80"/>
      <c r="BI741" s="80"/>
      <c r="BJ741" s="80"/>
      <c r="BK741" s="80"/>
      <c r="BL741" s="79"/>
      <c r="BM741" s="66">
        <v>-1</v>
      </c>
      <c r="BN741" s="80"/>
      <c r="BO741" s="80"/>
      <c r="BP741" s="80"/>
      <c r="BQ741" s="80"/>
      <c r="BR741" s="80"/>
      <c r="BS741" s="80"/>
      <c r="BT741" s="80"/>
      <c r="BU741" s="80"/>
      <c r="BV741" s="80"/>
      <c r="BW741" s="80"/>
      <c r="BX741" s="80"/>
      <c r="BY741" s="80"/>
      <c r="BZ741" s="80"/>
      <c r="CA741" s="80"/>
      <c r="CB741" s="80"/>
      <c r="CC741" s="80"/>
      <c r="CD741" s="81">
        <f t="shared" si="51"/>
        <v>0</v>
      </c>
    </row>
    <row r="742" spans="1:82" ht="15" customHeight="1">
      <c r="A742" s="44" t="s">
        <v>147</v>
      </c>
      <c r="B742" s="45">
        <v>40331</v>
      </c>
      <c r="C742" s="46" t="s">
        <v>164</v>
      </c>
      <c r="D742" s="124"/>
      <c r="E742" s="66">
        <v>-133.31</v>
      </c>
      <c r="F742" s="80"/>
      <c r="G742" s="79"/>
      <c r="H742" s="79"/>
      <c r="I742" s="80"/>
      <c r="J742" s="79"/>
      <c r="K742" s="80"/>
      <c r="L742" s="80"/>
      <c r="M742" s="80"/>
      <c r="N742" s="80"/>
      <c r="O742" s="80"/>
      <c r="P742" s="80"/>
      <c r="Q742" s="79"/>
      <c r="R742" s="80"/>
      <c r="S742" s="80"/>
      <c r="T742" s="79"/>
      <c r="U742" s="80"/>
      <c r="V742" s="79"/>
      <c r="W742" s="80"/>
      <c r="X742" s="79"/>
      <c r="Y742" s="80"/>
      <c r="Z742" s="80"/>
      <c r="AA742" s="80"/>
      <c r="AB742" s="79"/>
      <c r="AC742" s="79"/>
      <c r="AD742" s="79"/>
      <c r="AE742" s="79"/>
      <c r="AF742" s="79"/>
      <c r="AG742" s="66">
        <v>-133.31</v>
      </c>
      <c r="AH742" s="79"/>
      <c r="AI742" s="79"/>
      <c r="AJ742" s="79"/>
      <c r="AK742" s="79"/>
      <c r="AL742" s="80"/>
      <c r="AM742" s="81"/>
      <c r="AN742" s="81"/>
      <c r="AO742" s="81"/>
      <c r="AP742" s="81"/>
      <c r="AQ742" s="80"/>
      <c r="AR742" s="79"/>
      <c r="AS742" s="80"/>
      <c r="AT742" s="80"/>
      <c r="AU742" s="79"/>
      <c r="AV742" s="80"/>
      <c r="AW742" s="80"/>
      <c r="AX742" s="80"/>
      <c r="AY742" s="80"/>
      <c r="AZ742" s="80"/>
      <c r="BA742" s="80"/>
      <c r="BB742" s="80"/>
      <c r="BC742" s="80"/>
      <c r="BD742" s="80"/>
      <c r="BE742" s="80"/>
      <c r="BF742" s="80"/>
      <c r="BG742" s="80"/>
      <c r="BH742" s="80"/>
      <c r="BI742" s="80"/>
      <c r="BJ742" s="80"/>
      <c r="BK742" s="80"/>
      <c r="BL742" s="79"/>
      <c r="BM742" s="80"/>
      <c r="BN742" s="80"/>
      <c r="BO742" s="80"/>
      <c r="BP742" s="80"/>
      <c r="BQ742" s="80"/>
      <c r="BR742" s="80"/>
      <c r="BS742" s="80"/>
      <c r="BT742" s="80"/>
      <c r="BU742" s="80"/>
      <c r="BV742" s="80"/>
      <c r="BW742" s="80"/>
      <c r="BX742" s="80"/>
      <c r="BY742" s="80"/>
      <c r="BZ742" s="80"/>
      <c r="CA742" s="80"/>
      <c r="CB742" s="80"/>
      <c r="CC742" s="80"/>
      <c r="CD742" s="81">
        <f t="shared" si="51"/>
        <v>0</v>
      </c>
    </row>
    <row r="743" spans="1:82" ht="15" customHeight="1">
      <c r="A743" s="44" t="s">
        <v>147</v>
      </c>
      <c r="B743" s="45">
        <v>40331</v>
      </c>
      <c r="C743" s="46" t="s">
        <v>165</v>
      </c>
      <c r="D743" s="124"/>
      <c r="E743" s="66">
        <v>-894.76</v>
      </c>
      <c r="F743" s="80"/>
      <c r="G743" s="79"/>
      <c r="H743" s="79"/>
      <c r="I743" s="80"/>
      <c r="J743" s="79"/>
      <c r="K743" s="80"/>
      <c r="L743" s="80"/>
      <c r="M743" s="80"/>
      <c r="N743" s="80"/>
      <c r="O743" s="80"/>
      <c r="P743" s="80"/>
      <c r="Q743" s="79"/>
      <c r="R743" s="80"/>
      <c r="S743" s="80"/>
      <c r="T743" s="79"/>
      <c r="U743" s="80"/>
      <c r="V743" s="79"/>
      <c r="W743" s="80"/>
      <c r="X743" s="79"/>
      <c r="Y743" s="80"/>
      <c r="Z743" s="80"/>
      <c r="AA743" s="80"/>
      <c r="AB743" s="79"/>
      <c r="AC743" s="79"/>
      <c r="AD743" s="79"/>
      <c r="AE743" s="79"/>
      <c r="AF743" s="79"/>
      <c r="AG743" s="80"/>
      <c r="AH743" s="79"/>
      <c r="AI743" s="79"/>
      <c r="AJ743" s="79"/>
      <c r="AK743" s="79"/>
      <c r="AL743" s="80"/>
      <c r="AM743" s="66">
        <v>-447.38</v>
      </c>
      <c r="AN743" s="79"/>
      <c r="AO743" s="66">
        <v>-447.38</v>
      </c>
      <c r="AP743" s="79"/>
      <c r="AQ743" s="80"/>
      <c r="AR743" s="79"/>
      <c r="AS743" s="80"/>
      <c r="AT743" s="80"/>
      <c r="AU743" s="79"/>
      <c r="AV743" s="80"/>
      <c r="AW743" s="80"/>
      <c r="AX743" s="80"/>
      <c r="AY743" s="80"/>
      <c r="AZ743" s="80"/>
      <c r="BA743" s="80"/>
      <c r="BB743" s="80"/>
      <c r="BC743" s="80"/>
      <c r="BD743" s="80"/>
      <c r="BE743" s="80"/>
      <c r="BF743" s="80"/>
      <c r="BG743" s="80"/>
      <c r="BH743" s="80"/>
      <c r="BI743" s="80"/>
      <c r="BJ743" s="80"/>
      <c r="BK743" s="80"/>
      <c r="BL743" s="79"/>
      <c r="BM743" s="80"/>
      <c r="BN743" s="80"/>
      <c r="BO743" s="80"/>
      <c r="BP743" s="80"/>
      <c r="BQ743" s="80"/>
      <c r="BR743" s="80"/>
      <c r="BS743" s="80"/>
      <c r="BT743" s="80"/>
      <c r="BU743" s="80"/>
      <c r="BV743" s="80"/>
      <c r="BW743" s="80"/>
      <c r="BX743" s="80"/>
      <c r="BY743" s="80"/>
      <c r="BZ743" s="80"/>
      <c r="CA743" s="80"/>
      <c r="CB743" s="80"/>
      <c r="CC743" s="80"/>
      <c r="CD743" s="81">
        <f t="shared" si="51"/>
        <v>0</v>
      </c>
    </row>
    <row r="744" spans="1:82" ht="15" customHeight="1">
      <c r="A744" s="44" t="s">
        <v>147</v>
      </c>
      <c r="B744" s="45">
        <v>40331</v>
      </c>
      <c r="C744" s="46" t="s">
        <v>167</v>
      </c>
      <c r="D744" s="124"/>
      <c r="E744" s="66">
        <v>-142.66</v>
      </c>
      <c r="F744" s="80"/>
      <c r="G744" s="79"/>
      <c r="H744" s="79"/>
      <c r="I744" s="81"/>
      <c r="J744" s="79"/>
      <c r="K744" s="80"/>
      <c r="L744" s="80"/>
      <c r="M744" s="80"/>
      <c r="N744" s="80"/>
      <c r="O744" s="80"/>
      <c r="P744" s="80"/>
      <c r="Q744" s="79"/>
      <c r="R744" s="80"/>
      <c r="S744" s="80"/>
      <c r="T744" s="79"/>
      <c r="U744" s="80"/>
      <c r="V744" s="79"/>
      <c r="W744" s="80"/>
      <c r="X744" s="79"/>
      <c r="Y744" s="80"/>
      <c r="Z744" s="80"/>
      <c r="AA744" s="80"/>
      <c r="AB744" s="79"/>
      <c r="AC744" s="79"/>
      <c r="AD744" s="79"/>
      <c r="AE744" s="79"/>
      <c r="AF744" s="79"/>
      <c r="AG744" s="80"/>
      <c r="AH744" s="79"/>
      <c r="AI744" s="79"/>
      <c r="AJ744" s="79"/>
      <c r="AK744" s="79"/>
      <c r="AL744" s="80"/>
      <c r="AM744" s="66">
        <v>-142.66</v>
      </c>
      <c r="AN744" s="79"/>
      <c r="AO744" s="80"/>
      <c r="AP744" s="79"/>
      <c r="AQ744" s="80"/>
      <c r="AR744" s="79"/>
      <c r="AS744" s="80"/>
      <c r="AT744" s="80"/>
      <c r="AU744" s="79"/>
      <c r="AV744" s="80"/>
      <c r="AW744" s="80"/>
      <c r="AX744" s="80"/>
      <c r="AY744" s="80"/>
      <c r="AZ744" s="80"/>
      <c r="BA744" s="80"/>
      <c r="BB744" s="80"/>
      <c r="BC744" s="80"/>
      <c r="BD744" s="80"/>
      <c r="BE744" s="80"/>
      <c r="BF744" s="80"/>
      <c r="BG744" s="80"/>
      <c r="BH744" s="80"/>
      <c r="BI744" s="80"/>
      <c r="BJ744" s="80"/>
      <c r="BK744" s="80"/>
      <c r="BL744" s="79"/>
      <c r="BM744" s="80"/>
      <c r="BN744" s="80"/>
      <c r="BO744" s="80"/>
      <c r="BP744" s="80"/>
      <c r="BQ744" s="80"/>
      <c r="BR744" s="80"/>
      <c r="BS744" s="80"/>
      <c r="BT744" s="80"/>
      <c r="BU744" s="80"/>
      <c r="BV744" s="80"/>
      <c r="BW744" s="80"/>
      <c r="BX744" s="80"/>
      <c r="BY744" s="80"/>
      <c r="BZ744" s="80"/>
      <c r="CA744" s="80"/>
      <c r="CB744" s="80"/>
      <c r="CC744" s="80"/>
      <c r="CD744" s="81">
        <f t="shared" si="51"/>
        <v>0</v>
      </c>
    </row>
    <row r="745" spans="1:82" ht="15" customHeight="1">
      <c r="A745" s="44" t="s">
        <v>147</v>
      </c>
      <c r="B745" s="45">
        <v>40331</v>
      </c>
      <c r="C745" s="46" t="s">
        <v>168</v>
      </c>
      <c r="D745" s="124"/>
      <c r="E745" s="66">
        <v>-80</v>
      </c>
      <c r="F745" s="80"/>
      <c r="G745" s="79"/>
      <c r="H745" s="79"/>
      <c r="I745" s="79"/>
      <c r="J745" s="79"/>
      <c r="K745" s="80"/>
      <c r="L745" s="80"/>
      <c r="M745" s="80"/>
      <c r="N745" s="80"/>
      <c r="O745" s="80"/>
      <c r="P745" s="80"/>
      <c r="Q745" s="79"/>
      <c r="R745" s="80"/>
      <c r="S745" s="80"/>
      <c r="T745" s="79"/>
      <c r="U745" s="80"/>
      <c r="V745" s="79"/>
      <c r="W745" s="80"/>
      <c r="X745" s="79"/>
      <c r="Y745" s="80"/>
      <c r="Z745" s="80"/>
      <c r="AA745" s="80"/>
      <c r="AB745" s="79"/>
      <c r="AC745" s="79"/>
      <c r="AD745" s="79"/>
      <c r="AE745" s="79"/>
      <c r="AF745" s="79"/>
      <c r="AG745" s="66">
        <v>-80</v>
      </c>
      <c r="AH745" s="79"/>
      <c r="AI745" s="79"/>
      <c r="AJ745" s="79"/>
      <c r="AK745" s="79"/>
      <c r="AL745" s="80"/>
      <c r="AM745" s="80"/>
      <c r="AN745" s="79"/>
      <c r="AO745" s="80"/>
      <c r="AP745" s="79"/>
      <c r="AQ745" s="80"/>
      <c r="AR745" s="79"/>
      <c r="AS745" s="80"/>
      <c r="AT745" s="80"/>
      <c r="AU745" s="79"/>
      <c r="AV745" s="80"/>
      <c r="AW745" s="80"/>
      <c r="AX745" s="80"/>
      <c r="AY745" s="80"/>
      <c r="AZ745" s="80"/>
      <c r="BA745" s="80"/>
      <c r="BB745" s="80"/>
      <c r="BC745" s="80"/>
      <c r="BD745" s="80"/>
      <c r="BE745" s="80"/>
      <c r="BF745" s="80"/>
      <c r="BG745" s="80"/>
      <c r="BH745" s="80"/>
      <c r="BI745" s="80"/>
      <c r="BJ745" s="80"/>
      <c r="BK745" s="80"/>
      <c r="BL745" s="79"/>
      <c r="BM745" s="80"/>
      <c r="BN745" s="80"/>
      <c r="BO745" s="80"/>
      <c r="BP745" s="80"/>
      <c r="BQ745" s="80"/>
      <c r="BR745" s="80"/>
      <c r="BS745" s="80"/>
      <c r="BT745" s="80"/>
      <c r="BU745" s="80"/>
      <c r="BV745" s="80"/>
      <c r="BW745" s="80"/>
      <c r="BX745" s="80"/>
      <c r="BY745" s="80"/>
      <c r="BZ745" s="80"/>
      <c r="CA745" s="80"/>
      <c r="CB745" s="80"/>
      <c r="CC745" s="80"/>
      <c r="CD745" s="81">
        <f t="shared" si="51"/>
        <v>0</v>
      </c>
    </row>
    <row r="746" spans="1:82" ht="15" customHeight="1">
      <c r="A746" s="44" t="s">
        <v>147</v>
      </c>
      <c r="B746" s="45">
        <v>40331</v>
      </c>
      <c r="C746" s="46" t="s">
        <v>309</v>
      </c>
      <c r="D746" s="124"/>
      <c r="E746" s="66">
        <v>-160</v>
      </c>
      <c r="F746" s="80"/>
      <c r="G746" s="79"/>
      <c r="H746" s="79"/>
      <c r="I746" s="79"/>
      <c r="J746" s="79"/>
      <c r="K746" s="80"/>
      <c r="L746" s="80"/>
      <c r="M746" s="80"/>
      <c r="N746" s="80"/>
      <c r="O746" s="80"/>
      <c r="P746" s="80"/>
      <c r="Q746" s="79"/>
      <c r="R746" s="80"/>
      <c r="S746" s="80"/>
      <c r="T746" s="79"/>
      <c r="U746" s="80"/>
      <c r="V746" s="79"/>
      <c r="W746" s="80"/>
      <c r="X746" s="79"/>
      <c r="Y746" s="80"/>
      <c r="Z746" s="80"/>
      <c r="AA746" s="80"/>
      <c r="AB746" s="79"/>
      <c r="AC746" s="79"/>
      <c r="AD746" s="79"/>
      <c r="AE746" s="79"/>
      <c r="AF746" s="79"/>
      <c r="AG746" s="66">
        <v>-160</v>
      </c>
      <c r="AH746" s="79"/>
      <c r="AI746" s="79"/>
      <c r="AJ746" s="79"/>
      <c r="AK746" s="79"/>
      <c r="AL746" s="80"/>
      <c r="AM746" s="80"/>
      <c r="AN746" s="79"/>
      <c r="AO746" s="80"/>
      <c r="AP746" s="79"/>
      <c r="AQ746" s="80"/>
      <c r="AR746" s="79"/>
      <c r="AS746" s="80"/>
      <c r="AT746" s="80"/>
      <c r="AU746" s="79"/>
      <c r="AV746" s="80"/>
      <c r="AW746" s="80"/>
      <c r="AX746" s="80"/>
      <c r="AY746" s="80"/>
      <c r="AZ746" s="80"/>
      <c r="BA746" s="80"/>
      <c r="BB746" s="80"/>
      <c r="BC746" s="80"/>
      <c r="BD746" s="80"/>
      <c r="BE746" s="80"/>
      <c r="BF746" s="80"/>
      <c r="BG746" s="80"/>
      <c r="BH746" s="80"/>
      <c r="BI746" s="80"/>
      <c r="BJ746" s="80"/>
      <c r="BK746" s="80"/>
      <c r="BL746" s="79"/>
      <c r="BM746" s="80"/>
      <c r="BN746" s="80"/>
      <c r="BO746" s="80"/>
      <c r="BP746" s="80"/>
      <c r="BQ746" s="80"/>
      <c r="BR746" s="80"/>
      <c r="BS746" s="80"/>
      <c r="BT746" s="80"/>
      <c r="BU746" s="80"/>
      <c r="BV746" s="80"/>
      <c r="BW746" s="80"/>
      <c r="BX746" s="80"/>
      <c r="BY746" s="80"/>
      <c r="BZ746" s="80"/>
      <c r="CA746" s="80"/>
      <c r="CB746" s="80"/>
      <c r="CC746" s="80"/>
      <c r="CD746" s="81">
        <f t="shared" si="51"/>
        <v>0</v>
      </c>
    </row>
    <row r="747" spans="1:82" ht="15" customHeight="1">
      <c r="A747" s="44" t="s">
        <v>147</v>
      </c>
      <c r="B747" s="45">
        <v>40331</v>
      </c>
      <c r="C747" s="46" t="s">
        <v>166</v>
      </c>
      <c r="D747" s="124"/>
      <c r="E747" s="66">
        <v>-120</v>
      </c>
      <c r="F747" s="80"/>
      <c r="G747" s="79"/>
      <c r="H747" s="79"/>
      <c r="I747" s="79"/>
      <c r="J747" s="79"/>
      <c r="K747" s="80"/>
      <c r="L747" s="80"/>
      <c r="M747" s="80"/>
      <c r="N747" s="80"/>
      <c r="O747" s="80"/>
      <c r="P747" s="80"/>
      <c r="Q747" s="79"/>
      <c r="R747" s="80"/>
      <c r="S747" s="80"/>
      <c r="T747" s="79"/>
      <c r="U747" s="80"/>
      <c r="V747" s="79"/>
      <c r="W747" s="80"/>
      <c r="X747" s="79"/>
      <c r="Y747" s="80"/>
      <c r="Z747" s="80"/>
      <c r="AA747" s="80"/>
      <c r="AB747" s="79"/>
      <c r="AC747" s="79"/>
      <c r="AD747" s="79"/>
      <c r="AE747" s="79"/>
      <c r="AF747" s="79"/>
      <c r="AG747" s="66">
        <v>-120</v>
      </c>
      <c r="AH747" s="79"/>
      <c r="AI747" s="79"/>
      <c r="AJ747" s="79"/>
      <c r="AK747" s="79"/>
      <c r="AL747" s="80"/>
      <c r="AM747" s="80"/>
      <c r="AN747" s="79"/>
      <c r="AO747" s="80"/>
      <c r="AP747" s="79"/>
      <c r="AQ747" s="80"/>
      <c r="AR747" s="79"/>
      <c r="AS747" s="80"/>
      <c r="AT747" s="80"/>
      <c r="AU747" s="79"/>
      <c r="AV747" s="80"/>
      <c r="AW747" s="80"/>
      <c r="AX747" s="80"/>
      <c r="AY747" s="80"/>
      <c r="AZ747" s="80"/>
      <c r="BA747" s="80"/>
      <c r="BB747" s="80"/>
      <c r="BC747" s="80"/>
      <c r="BD747" s="80"/>
      <c r="BE747" s="80"/>
      <c r="BF747" s="80"/>
      <c r="BG747" s="80"/>
      <c r="BH747" s="80"/>
      <c r="BI747" s="80"/>
      <c r="BJ747" s="80"/>
      <c r="BK747" s="80"/>
      <c r="BL747" s="79"/>
      <c r="BM747" s="80"/>
      <c r="BN747" s="80"/>
      <c r="BO747" s="80"/>
      <c r="BP747" s="80"/>
      <c r="BQ747" s="80"/>
      <c r="BR747" s="80"/>
      <c r="BS747" s="80"/>
      <c r="BT747" s="80"/>
      <c r="BU747" s="80"/>
      <c r="BV747" s="80"/>
      <c r="BW747" s="80"/>
      <c r="BX747" s="80"/>
      <c r="BY747" s="80"/>
      <c r="BZ747" s="80"/>
      <c r="CA747" s="80"/>
      <c r="CB747" s="80"/>
      <c r="CC747" s="80"/>
      <c r="CD747" s="81">
        <f t="shared" si="51"/>
        <v>0</v>
      </c>
    </row>
    <row r="748" spans="1:82" ht="15" customHeight="1">
      <c r="A748" s="44" t="s">
        <v>147</v>
      </c>
      <c r="B748" s="45">
        <v>40331</v>
      </c>
      <c r="C748" s="46" t="s">
        <v>370</v>
      </c>
      <c r="D748" s="124"/>
      <c r="E748" s="66">
        <v>-1000</v>
      </c>
      <c r="F748" s="80"/>
      <c r="G748" s="79"/>
      <c r="H748" s="79"/>
      <c r="I748" s="79"/>
      <c r="J748" s="79"/>
      <c r="K748" s="80"/>
      <c r="L748" s="80"/>
      <c r="M748" s="80"/>
      <c r="N748" s="80"/>
      <c r="O748" s="80"/>
      <c r="P748" s="80"/>
      <c r="Q748" s="79"/>
      <c r="R748" s="80"/>
      <c r="S748" s="80"/>
      <c r="T748" s="79"/>
      <c r="U748" s="80"/>
      <c r="V748" s="79"/>
      <c r="W748" s="80"/>
      <c r="X748" s="79"/>
      <c r="Y748" s="80"/>
      <c r="Z748" s="80"/>
      <c r="AA748" s="80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80"/>
      <c r="AM748" s="80"/>
      <c r="AN748" s="79"/>
      <c r="AO748" s="80"/>
      <c r="AP748" s="79"/>
      <c r="AQ748" s="80"/>
      <c r="AR748" s="79"/>
      <c r="AS748" s="80"/>
      <c r="AT748" s="80"/>
      <c r="AU748" s="79"/>
      <c r="AV748" s="80"/>
      <c r="AW748" s="80"/>
      <c r="AX748" s="80"/>
      <c r="AY748" s="80"/>
      <c r="AZ748" s="80"/>
      <c r="BA748" s="80"/>
      <c r="BB748" s="80"/>
      <c r="BC748" s="80"/>
      <c r="BD748" s="80"/>
      <c r="BE748" s="80"/>
      <c r="BF748" s="80"/>
      <c r="BG748" s="80"/>
      <c r="BH748" s="80"/>
      <c r="BI748" s="80"/>
      <c r="BJ748" s="80"/>
      <c r="BK748" s="80"/>
      <c r="BL748" s="79"/>
      <c r="BM748" s="80"/>
      <c r="BN748" s="80"/>
      <c r="BO748" s="80"/>
      <c r="BP748" s="80"/>
      <c r="BQ748" s="80"/>
      <c r="BR748" s="80"/>
      <c r="BS748" s="80"/>
      <c r="BT748" s="80"/>
      <c r="BU748" s="80"/>
      <c r="BV748" s="80"/>
      <c r="BW748" s="80"/>
      <c r="BX748" s="80"/>
      <c r="BY748" s="80"/>
      <c r="BZ748" s="80"/>
      <c r="CA748" s="66">
        <v>-1000</v>
      </c>
      <c r="CB748" s="80"/>
      <c r="CC748" s="80"/>
      <c r="CD748" s="81">
        <f t="shared" si="51"/>
        <v>-1000</v>
      </c>
    </row>
    <row r="749" spans="1:82" ht="15" customHeight="1">
      <c r="A749" s="52" t="s">
        <v>146</v>
      </c>
      <c r="B749" s="45">
        <v>40331</v>
      </c>
      <c r="C749" s="46" t="s">
        <v>371</v>
      </c>
      <c r="D749" s="124"/>
      <c r="E749" s="66">
        <v>1000</v>
      </c>
      <c r="F749" s="80"/>
      <c r="G749" s="79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79"/>
      <c r="W749" s="80"/>
      <c r="X749" s="79"/>
      <c r="Y749" s="80"/>
      <c r="Z749" s="80"/>
      <c r="AA749" s="80"/>
      <c r="AB749" s="79"/>
      <c r="AC749" s="79"/>
      <c r="AD749" s="79"/>
      <c r="AE749" s="79"/>
      <c r="AF749" s="79"/>
      <c r="AG749" s="79"/>
      <c r="AH749" s="79"/>
      <c r="AI749" s="80"/>
      <c r="AJ749" s="79"/>
      <c r="AK749" s="80"/>
      <c r="AL749" s="80"/>
      <c r="AM749" s="80"/>
      <c r="AN749" s="79"/>
      <c r="AO749" s="80"/>
      <c r="AP749" s="79"/>
      <c r="AQ749" s="80"/>
      <c r="AR749" s="79"/>
      <c r="AS749" s="80"/>
      <c r="AT749" s="80"/>
      <c r="AU749" s="79"/>
      <c r="AV749" s="80"/>
      <c r="AW749" s="80"/>
      <c r="AX749" s="80"/>
      <c r="AY749" s="80"/>
      <c r="AZ749" s="80"/>
      <c r="BA749" s="80"/>
      <c r="BB749" s="80"/>
      <c r="BC749" s="80"/>
      <c r="BD749" s="80"/>
      <c r="BE749" s="80"/>
      <c r="BF749" s="80"/>
      <c r="BG749" s="80"/>
      <c r="BH749" s="80"/>
      <c r="BI749" s="80"/>
      <c r="BJ749" s="80"/>
      <c r="BK749" s="80"/>
      <c r="BL749" s="79"/>
      <c r="BM749" s="80"/>
      <c r="BN749" s="80"/>
      <c r="BO749" s="80"/>
      <c r="BP749" s="80"/>
      <c r="BQ749" s="80"/>
      <c r="BR749" s="80"/>
      <c r="BS749" s="80"/>
      <c r="BT749" s="80"/>
      <c r="BU749" s="80"/>
      <c r="BV749" s="80"/>
      <c r="BW749" s="80"/>
      <c r="BX749" s="80"/>
      <c r="BY749" s="80"/>
      <c r="BZ749" s="80"/>
      <c r="CA749" s="80"/>
      <c r="CB749" s="66">
        <v>1000</v>
      </c>
      <c r="CC749" s="80"/>
      <c r="CD749" s="81">
        <f t="shared" si="51"/>
        <v>1000</v>
      </c>
    </row>
    <row r="750" spans="1:82" ht="15" customHeight="1">
      <c r="A750" s="52" t="s">
        <v>146</v>
      </c>
      <c r="B750" s="45">
        <v>40331</v>
      </c>
      <c r="C750" s="46" t="s">
        <v>372</v>
      </c>
      <c r="D750" s="152" t="s">
        <v>248</v>
      </c>
      <c r="E750" s="66">
        <v>-200</v>
      </c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79"/>
      <c r="W750" s="80"/>
      <c r="X750" s="79"/>
      <c r="Y750" s="80"/>
      <c r="Z750" s="80"/>
      <c r="AA750" s="80"/>
      <c r="AB750" s="79"/>
      <c r="AC750" s="79"/>
      <c r="AD750" s="79"/>
      <c r="AE750" s="79"/>
      <c r="AF750" s="79"/>
      <c r="AG750" s="66">
        <v>-200</v>
      </c>
      <c r="AH750" s="79"/>
      <c r="AI750" s="80"/>
      <c r="AJ750" s="79"/>
      <c r="AK750" s="80"/>
      <c r="AL750" s="80"/>
      <c r="AM750" s="80"/>
      <c r="AN750" s="79"/>
      <c r="AO750" s="80"/>
      <c r="AP750" s="79"/>
      <c r="AQ750" s="80"/>
      <c r="AR750" s="79"/>
      <c r="AS750" s="80"/>
      <c r="AT750" s="80"/>
      <c r="AU750" s="79"/>
      <c r="AV750" s="80"/>
      <c r="AW750" s="80"/>
      <c r="AX750" s="80"/>
      <c r="AY750" s="80"/>
      <c r="AZ750" s="80"/>
      <c r="BA750" s="80"/>
      <c r="BB750" s="80"/>
      <c r="BC750" s="80"/>
      <c r="BD750" s="80"/>
      <c r="BE750" s="80"/>
      <c r="BF750" s="80"/>
      <c r="BG750" s="80"/>
      <c r="BH750" s="80"/>
      <c r="BI750" s="80"/>
      <c r="BJ750" s="80"/>
      <c r="BK750" s="80"/>
      <c r="BL750" s="79"/>
      <c r="BM750" s="80"/>
      <c r="BN750" s="80"/>
      <c r="BO750" s="80"/>
      <c r="BP750" s="80"/>
      <c r="BQ750" s="80"/>
      <c r="BR750" s="80"/>
      <c r="BS750" s="80"/>
      <c r="BT750" s="80"/>
      <c r="BU750" s="80"/>
      <c r="BV750" s="80"/>
      <c r="BW750" s="80"/>
      <c r="BX750" s="80"/>
      <c r="BY750" s="80"/>
      <c r="BZ750" s="80"/>
      <c r="CA750" s="80"/>
      <c r="CB750" s="66">
        <v>-200</v>
      </c>
      <c r="CC750" s="80"/>
      <c r="CD750" s="81">
        <f t="shared" si="51"/>
        <v>0</v>
      </c>
    </row>
    <row r="751" spans="1:82" ht="15" customHeight="1">
      <c r="A751" s="52" t="s">
        <v>146</v>
      </c>
      <c r="B751" s="45">
        <v>40331</v>
      </c>
      <c r="C751" s="46" t="s">
        <v>450</v>
      </c>
      <c r="D751" s="152" t="s">
        <v>248</v>
      </c>
      <c r="E751" s="66">
        <v>-100</v>
      </c>
      <c r="F751" s="79"/>
      <c r="G751" s="79"/>
      <c r="H751" s="79"/>
      <c r="I751" s="79"/>
      <c r="J751" s="79"/>
      <c r="K751" s="79"/>
      <c r="L751" s="79"/>
      <c r="M751" s="80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66">
        <v>-100</v>
      </c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  <c r="BA751" s="79"/>
      <c r="BB751" s="79"/>
      <c r="BC751" s="80"/>
      <c r="BD751" s="80"/>
      <c r="BE751" s="80"/>
      <c r="BF751" s="80"/>
      <c r="BG751" s="79"/>
      <c r="BH751" s="79"/>
      <c r="BI751" s="79"/>
      <c r="BJ751" s="79"/>
      <c r="BK751" s="79"/>
      <c r="BL751" s="79"/>
      <c r="BM751" s="79"/>
      <c r="BN751" s="79"/>
      <c r="BO751" s="79"/>
      <c r="BP751" s="79"/>
      <c r="BQ751" s="79"/>
      <c r="BR751" s="79"/>
      <c r="BS751" s="79"/>
      <c r="BT751" s="79"/>
      <c r="BU751" s="79"/>
      <c r="BV751" s="79"/>
      <c r="BW751" s="79"/>
      <c r="BX751" s="79"/>
      <c r="BY751" s="79"/>
      <c r="BZ751" s="79"/>
      <c r="CA751" s="79"/>
      <c r="CB751" s="116">
        <v>-100</v>
      </c>
      <c r="CC751" s="79"/>
      <c r="CD751" s="81">
        <f t="shared" si="51"/>
        <v>0</v>
      </c>
    </row>
    <row r="752" spans="1:82" ht="15" customHeight="1">
      <c r="A752" s="52" t="s">
        <v>146</v>
      </c>
      <c r="B752" s="45">
        <v>40331</v>
      </c>
      <c r="C752" s="46" t="s">
        <v>451</v>
      </c>
      <c r="D752" s="152" t="s">
        <v>248</v>
      </c>
      <c r="E752" s="66">
        <v>-60</v>
      </c>
      <c r="F752" s="80"/>
      <c r="G752" s="79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79"/>
      <c r="W752" s="80"/>
      <c r="X752" s="79"/>
      <c r="Y752" s="80"/>
      <c r="Z752" s="80"/>
      <c r="AA752" s="80"/>
      <c r="AB752" s="79"/>
      <c r="AC752" s="79"/>
      <c r="AD752" s="79"/>
      <c r="AE752" s="79"/>
      <c r="AF752" s="79"/>
      <c r="AG752" s="66">
        <v>-60</v>
      </c>
      <c r="AH752" s="79"/>
      <c r="AI752" s="80"/>
      <c r="AJ752" s="79"/>
      <c r="AK752" s="80"/>
      <c r="AL752" s="80"/>
      <c r="AM752" s="80"/>
      <c r="AN752" s="79"/>
      <c r="AO752" s="80"/>
      <c r="AP752" s="79"/>
      <c r="AQ752" s="80"/>
      <c r="AR752" s="79"/>
      <c r="AS752" s="80"/>
      <c r="AT752" s="80"/>
      <c r="AU752" s="79"/>
      <c r="AV752" s="80"/>
      <c r="AW752" s="80"/>
      <c r="AX752" s="80"/>
      <c r="AY752" s="80"/>
      <c r="AZ752" s="80"/>
      <c r="BA752" s="80"/>
      <c r="BB752" s="80"/>
      <c r="BC752" s="80"/>
      <c r="BD752" s="80"/>
      <c r="BE752" s="80"/>
      <c r="BF752" s="80"/>
      <c r="BG752" s="80"/>
      <c r="BH752" s="80"/>
      <c r="BI752" s="80"/>
      <c r="BJ752" s="80"/>
      <c r="BK752" s="80"/>
      <c r="BL752" s="79"/>
      <c r="BM752" s="80"/>
      <c r="BN752" s="80"/>
      <c r="BO752" s="80"/>
      <c r="BP752" s="80"/>
      <c r="BQ752" s="80"/>
      <c r="BR752" s="80"/>
      <c r="BS752" s="80"/>
      <c r="BT752" s="80"/>
      <c r="BU752" s="80"/>
      <c r="BV752" s="80"/>
      <c r="BW752" s="80"/>
      <c r="BX752" s="80"/>
      <c r="BY752" s="80"/>
      <c r="BZ752" s="80"/>
      <c r="CA752" s="80"/>
      <c r="CB752" s="66">
        <v>-60</v>
      </c>
      <c r="CC752" s="80"/>
      <c r="CD752" s="81">
        <f t="shared" si="51"/>
        <v>0</v>
      </c>
    </row>
    <row r="753" spans="1:82" ht="15" customHeight="1">
      <c r="A753" s="52" t="s">
        <v>146</v>
      </c>
      <c r="B753" s="45">
        <v>40331</v>
      </c>
      <c r="C753" s="46" t="s">
        <v>169</v>
      </c>
      <c r="D753" s="152" t="s">
        <v>248</v>
      </c>
      <c r="E753" s="66">
        <v>-570</v>
      </c>
      <c r="F753" s="80"/>
      <c r="G753" s="79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79"/>
      <c r="W753" s="80"/>
      <c r="X753" s="79"/>
      <c r="Y753" s="80"/>
      <c r="Z753" s="80"/>
      <c r="AA753" s="80"/>
      <c r="AB753" s="79"/>
      <c r="AC753" s="79"/>
      <c r="AD753" s="79"/>
      <c r="AE753" s="79"/>
      <c r="AF753" s="79"/>
      <c r="AG753" s="79"/>
      <c r="AH753" s="79"/>
      <c r="AI753" s="66">
        <v>-570</v>
      </c>
      <c r="AJ753" s="79"/>
      <c r="AK753" s="80"/>
      <c r="AL753" s="80"/>
      <c r="AM753" s="80"/>
      <c r="AN753" s="79"/>
      <c r="AO753" s="80"/>
      <c r="AP753" s="79"/>
      <c r="AQ753" s="80"/>
      <c r="AR753" s="79"/>
      <c r="AS753" s="80"/>
      <c r="AT753" s="80"/>
      <c r="AU753" s="79"/>
      <c r="AV753" s="80"/>
      <c r="AW753" s="80"/>
      <c r="AX753" s="80"/>
      <c r="AY753" s="80"/>
      <c r="AZ753" s="80"/>
      <c r="BA753" s="80"/>
      <c r="BB753" s="80"/>
      <c r="BC753" s="80"/>
      <c r="BD753" s="80"/>
      <c r="BE753" s="80"/>
      <c r="BF753" s="80"/>
      <c r="BG753" s="80"/>
      <c r="BH753" s="80"/>
      <c r="BI753" s="80"/>
      <c r="BJ753" s="80"/>
      <c r="BK753" s="80"/>
      <c r="BL753" s="79"/>
      <c r="BM753" s="80"/>
      <c r="BN753" s="80"/>
      <c r="BO753" s="80"/>
      <c r="BP753" s="80"/>
      <c r="BQ753" s="80"/>
      <c r="BR753" s="80"/>
      <c r="BS753" s="80"/>
      <c r="BT753" s="80"/>
      <c r="BU753" s="80"/>
      <c r="BV753" s="80"/>
      <c r="BW753" s="80"/>
      <c r="BX753" s="80"/>
      <c r="BY753" s="80"/>
      <c r="BZ753" s="80"/>
      <c r="CA753" s="80"/>
      <c r="CB753" s="66">
        <v>-570</v>
      </c>
      <c r="CC753" s="80"/>
      <c r="CD753" s="81">
        <f t="shared" si="51"/>
        <v>0</v>
      </c>
    </row>
    <row r="754" spans="1:82" ht="15" customHeight="1">
      <c r="A754" s="44" t="s">
        <v>147</v>
      </c>
      <c r="B754" s="45">
        <v>40329</v>
      </c>
      <c r="C754" s="46" t="s">
        <v>489</v>
      </c>
      <c r="D754" s="124"/>
      <c r="E754" s="66">
        <v>2640</v>
      </c>
      <c r="F754" s="81"/>
      <c r="G754" s="66">
        <v>2640</v>
      </c>
      <c r="H754" s="79"/>
      <c r="I754" s="79"/>
      <c r="J754" s="79"/>
      <c r="K754" s="80"/>
      <c r="L754" s="80"/>
      <c r="M754" s="80"/>
      <c r="N754" s="80"/>
      <c r="O754" s="80"/>
      <c r="P754" s="80"/>
      <c r="Q754" s="79"/>
      <c r="R754" s="80"/>
      <c r="S754" s="80"/>
      <c r="T754" s="79"/>
      <c r="U754" s="80"/>
      <c r="V754" s="79"/>
      <c r="W754" s="80"/>
      <c r="X754" s="79"/>
      <c r="Y754" s="80"/>
      <c r="Z754" s="80"/>
      <c r="AA754" s="80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80"/>
      <c r="AM754" s="80"/>
      <c r="AN754" s="79"/>
      <c r="AO754" s="80"/>
      <c r="AP754" s="79"/>
      <c r="AQ754" s="80"/>
      <c r="AR754" s="79"/>
      <c r="AS754" s="80"/>
      <c r="AT754" s="80"/>
      <c r="AU754" s="79"/>
      <c r="AV754" s="80"/>
      <c r="AW754" s="80"/>
      <c r="AX754" s="80"/>
      <c r="AY754" s="80"/>
      <c r="AZ754" s="80"/>
      <c r="BA754" s="80"/>
      <c r="BB754" s="80"/>
      <c r="BC754" s="80"/>
      <c r="BD754" s="80"/>
      <c r="BE754" s="80"/>
      <c r="BF754" s="80"/>
      <c r="BG754" s="80"/>
      <c r="BH754" s="80"/>
      <c r="BI754" s="80"/>
      <c r="BJ754" s="80"/>
      <c r="BK754" s="80"/>
      <c r="BL754" s="79"/>
      <c r="BM754" s="80"/>
      <c r="BN754" s="80"/>
      <c r="BO754" s="80"/>
      <c r="BP754" s="80"/>
      <c r="BQ754" s="80"/>
      <c r="BR754" s="80"/>
      <c r="BS754" s="80"/>
      <c r="BT754" s="80"/>
      <c r="BU754" s="80"/>
      <c r="BV754" s="80"/>
      <c r="BW754" s="80"/>
      <c r="BX754" s="80"/>
      <c r="BY754" s="80"/>
      <c r="BZ754" s="80"/>
      <c r="CA754" s="80"/>
      <c r="CB754" s="80"/>
      <c r="CC754" s="80"/>
      <c r="CD754" s="81">
        <f t="shared" si="51"/>
        <v>0</v>
      </c>
    </row>
    <row r="755" spans="1:82" ht="15" customHeight="1" thickBot="1">
      <c r="A755" s="44" t="s">
        <v>147</v>
      </c>
      <c r="B755" s="45">
        <v>40359</v>
      </c>
      <c r="C755" s="115" t="s">
        <v>36</v>
      </c>
      <c r="D755" s="124" t="s">
        <v>302</v>
      </c>
      <c r="E755" s="66">
        <v>-589.12</v>
      </c>
      <c r="F755" s="80"/>
      <c r="G755" s="79"/>
      <c r="H755" s="79"/>
      <c r="I755" s="79"/>
      <c r="J755" s="79"/>
      <c r="K755" s="80"/>
      <c r="L755" s="80"/>
      <c r="M755" s="80"/>
      <c r="N755" s="80"/>
      <c r="O755" s="80"/>
      <c r="P755" s="80"/>
      <c r="Q755" s="79"/>
      <c r="R755" s="80"/>
      <c r="S755" s="80"/>
      <c r="T755" s="79"/>
      <c r="U755" s="80"/>
      <c r="V755" s="79"/>
      <c r="W755" s="80"/>
      <c r="X755" s="79"/>
      <c r="Y755" s="80"/>
      <c r="Z755" s="80"/>
      <c r="AA755" s="80"/>
      <c r="AB755" s="79"/>
      <c r="AC755" s="79"/>
      <c r="AD755" s="79"/>
      <c r="AE755" s="79"/>
      <c r="AF755" s="79"/>
      <c r="AG755" s="79"/>
      <c r="AH755" s="66">
        <v>-191.04</v>
      </c>
      <c r="AI755" s="79"/>
      <c r="AJ755" s="79"/>
      <c r="AK755" s="80"/>
      <c r="AL755" s="80"/>
      <c r="AM755" s="80"/>
      <c r="AN755" s="66">
        <v>-226.41</v>
      </c>
      <c r="AO755" s="79"/>
      <c r="AP755" s="66">
        <v>-171.67</v>
      </c>
      <c r="AQ755" s="80"/>
      <c r="AR755" s="79"/>
      <c r="AS755" s="80"/>
      <c r="AT755" s="80"/>
      <c r="AU755" s="79"/>
      <c r="AV755" s="80"/>
      <c r="AW755" s="80"/>
      <c r="AX755" s="80"/>
      <c r="AY755" s="80"/>
      <c r="AZ755" s="80"/>
      <c r="BA755" s="80"/>
      <c r="BB755" s="80"/>
      <c r="BC755" s="80"/>
      <c r="BD755" s="80"/>
      <c r="BE755" s="80"/>
      <c r="BF755" s="80"/>
      <c r="BG755" s="80"/>
      <c r="BH755" s="80"/>
      <c r="BI755" s="80"/>
      <c r="BJ755" s="80"/>
      <c r="BK755" s="80"/>
      <c r="BL755" s="79"/>
      <c r="BM755" s="80"/>
      <c r="BN755" s="80"/>
      <c r="BO755" s="80"/>
      <c r="BP755" s="80"/>
      <c r="BQ755" s="80"/>
      <c r="BR755" s="80"/>
      <c r="BS755" s="80"/>
      <c r="BT755" s="80"/>
      <c r="BU755" s="80"/>
      <c r="BV755" s="80"/>
      <c r="BW755" s="80"/>
      <c r="BX755" s="80"/>
      <c r="BY755" s="80"/>
      <c r="BZ755" s="80"/>
      <c r="CA755" s="80"/>
      <c r="CB755" s="80"/>
      <c r="CC755" s="80"/>
      <c r="CD755" s="81">
        <f t="shared" si="51"/>
        <v>0</v>
      </c>
    </row>
    <row r="756" spans="1:82" ht="15" customHeight="1" thickTop="1" thickBot="1">
      <c r="A756" s="12"/>
      <c r="B756" s="48"/>
      <c r="C756" s="49" t="s">
        <v>9</v>
      </c>
      <c r="D756" s="129"/>
      <c r="E756" s="76">
        <f t="shared" ref="E756:AJ756" si="52">SUM(E671:E755)</f>
        <v>305.46999999999969</v>
      </c>
      <c r="F756" s="76">
        <f t="shared" si="52"/>
        <v>0</v>
      </c>
      <c r="G756" s="76">
        <f t="shared" si="52"/>
        <v>2640</v>
      </c>
      <c r="H756" s="76">
        <f t="shared" si="52"/>
        <v>0</v>
      </c>
      <c r="I756" s="76">
        <f t="shared" si="52"/>
        <v>0</v>
      </c>
      <c r="J756" s="76">
        <f t="shared" si="52"/>
        <v>0</v>
      </c>
      <c r="K756" s="76">
        <f t="shared" si="52"/>
        <v>0</v>
      </c>
      <c r="L756" s="76">
        <f t="shared" si="52"/>
        <v>1512</v>
      </c>
      <c r="M756" s="76">
        <f t="shared" si="52"/>
        <v>0</v>
      </c>
      <c r="N756" s="76">
        <f t="shared" si="52"/>
        <v>800</v>
      </c>
      <c r="O756" s="76">
        <f t="shared" si="52"/>
        <v>952.5</v>
      </c>
      <c r="P756" s="76">
        <f t="shared" si="52"/>
        <v>298</v>
      </c>
      <c r="Q756" s="76">
        <f t="shared" si="52"/>
        <v>0</v>
      </c>
      <c r="R756" s="76">
        <f t="shared" si="52"/>
        <v>0</v>
      </c>
      <c r="S756" s="76">
        <f t="shared" si="52"/>
        <v>0</v>
      </c>
      <c r="T756" s="76">
        <f t="shared" si="52"/>
        <v>0</v>
      </c>
      <c r="U756" s="76">
        <f t="shared" si="52"/>
        <v>0</v>
      </c>
      <c r="V756" s="76">
        <f t="shared" si="52"/>
        <v>0</v>
      </c>
      <c r="W756" s="76">
        <f t="shared" si="52"/>
        <v>0</v>
      </c>
      <c r="X756" s="76">
        <f t="shared" si="52"/>
        <v>0</v>
      </c>
      <c r="Y756" s="76">
        <f t="shared" si="52"/>
        <v>0</v>
      </c>
      <c r="Z756" s="76">
        <f t="shared" si="52"/>
        <v>0</v>
      </c>
      <c r="AA756" s="76">
        <f t="shared" si="52"/>
        <v>1094.17</v>
      </c>
      <c r="AB756" s="76">
        <f t="shared" si="52"/>
        <v>0</v>
      </c>
      <c r="AC756" s="76">
        <f t="shared" si="52"/>
        <v>0</v>
      </c>
      <c r="AD756" s="76">
        <f t="shared" si="52"/>
        <v>0</v>
      </c>
      <c r="AE756" s="76">
        <f t="shared" si="52"/>
        <v>0</v>
      </c>
      <c r="AF756" s="76">
        <f t="shared" si="52"/>
        <v>0</v>
      </c>
      <c r="AG756" s="76">
        <f t="shared" si="52"/>
        <v>-853.31</v>
      </c>
      <c r="AH756" s="76">
        <f t="shared" si="52"/>
        <v>-191.04</v>
      </c>
      <c r="AI756" s="76">
        <f t="shared" si="52"/>
        <v>-570</v>
      </c>
      <c r="AJ756" s="76">
        <f t="shared" si="52"/>
        <v>0</v>
      </c>
      <c r="AK756" s="76">
        <f t="shared" ref="AK756:BQ756" si="53">SUM(AK671:AK755)</f>
        <v>0</v>
      </c>
      <c r="AL756" s="76">
        <f t="shared" si="53"/>
        <v>0</v>
      </c>
      <c r="AM756" s="76">
        <f t="shared" si="53"/>
        <v>-590.04</v>
      </c>
      <c r="AN756" s="76">
        <f t="shared" si="53"/>
        <v>-226.41</v>
      </c>
      <c r="AO756" s="76">
        <f t="shared" si="53"/>
        <v>-447.38</v>
      </c>
      <c r="AP756" s="76">
        <f t="shared" si="53"/>
        <v>-171.67</v>
      </c>
      <c r="AQ756" s="76">
        <f t="shared" si="53"/>
        <v>0</v>
      </c>
      <c r="AR756" s="76">
        <f t="shared" si="53"/>
        <v>0</v>
      </c>
      <c r="AS756" s="76">
        <f t="shared" si="53"/>
        <v>0</v>
      </c>
      <c r="AT756" s="76">
        <f t="shared" si="53"/>
        <v>0</v>
      </c>
      <c r="AU756" s="76">
        <f t="shared" si="53"/>
        <v>0</v>
      </c>
      <c r="AV756" s="76">
        <f t="shared" si="53"/>
        <v>0</v>
      </c>
      <c r="AW756" s="76">
        <f t="shared" si="53"/>
        <v>0</v>
      </c>
      <c r="AX756" s="76">
        <f t="shared" si="53"/>
        <v>0</v>
      </c>
      <c r="AY756" s="76">
        <f t="shared" si="53"/>
        <v>0</v>
      </c>
      <c r="AZ756" s="76">
        <f t="shared" si="53"/>
        <v>-1028.6100000000001</v>
      </c>
      <c r="BA756" s="76">
        <f t="shared" si="53"/>
        <v>0</v>
      </c>
      <c r="BB756" s="76">
        <f t="shared" si="53"/>
        <v>-2515.17</v>
      </c>
      <c r="BC756" s="76">
        <f t="shared" si="53"/>
        <v>0</v>
      </c>
      <c r="BD756" s="76">
        <f t="shared" si="53"/>
        <v>0</v>
      </c>
      <c r="BE756" s="76">
        <f t="shared" si="53"/>
        <v>0</v>
      </c>
      <c r="BF756" s="76">
        <f t="shared" si="53"/>
        <v>0</v>
      </c>
      <c r="BG756" s="76">
        <f t="shared" si="53"/>
        <v>0</v>
      </c>
      <c r="BH756" s="76">
        <f t="shared" si="53"/>
        <v>0</v>
      </c>
      <c r="BI756" s="76">
        <f t="shared" si="53"/>
        <v>0</v>
      </c>
      <c r="BJ756" s="76">
        <f t="shared" si="53"/>
        <v>0</v>
      </c>
      <c r="BK756" s="76">
        <f t="shared" si="53"/>
        <v>0</v>
      </c>
      <c r="BL756" s="76"/>
      <c r="BM756" s="76">
        <f t="shared" si="53"/>
        <v>-4</v>
      </c>
      <c r="BN756" s="76">
        <f t="shared" si="53"/>
        <v>-53.199999999999996</v>
      </c>
      <c r="BO756" s="76">
        <f t="shared" si="53"/>
        <v>-3.4</v>
      </c>
      <c r="BP756" s="76">
        <f t="shared" si="53"/>
        <v>-9.0299999999999994</v>
      </c>
      <c r="BQ756" s="76">
        <f t="shared" si="53"/>
        <v>0</v>
      </c>
      <c r="BR756" s="76">
        <f t="shared" ref="BR756:BX756" si="54">SUM(BR671:BR755)</f>
        <v>0</v>
      </c>
      <c r="BS756" s="76">
        <f t="shared" si="54"/>
        <v>-20.04</v>
      </c>
      <c r="BT756" s="76">
        <f t="shared" si="54"/>
        <v>0</v>
      </c>
      <c r="BU756" s="76">
        <f t="shared" si="54"/>
        <v>-18.920000000000002</v>
      </c>
      <c r="BV756" s="76">
        <f t="shared" si="54"/>
        <v>0</v>
      </c>
      <c r="BW756" s="76">
        <f t="shared" si="54"/>
        <v>-59.98</v>
      </c>
      <c r="BX756" s="76">
        <f t="shared" si="54"/>
        <v>-229</v>
      </c>
      <c r="BY756" s="77">
        <f>SUM(F756:AC756)</f>
        <v>7296.67</v>
      </c>
      <c r="BZ756" s="77">
        <f>SUM(AG756:BW756)</f>
        <v>-6762.1999999999989</v>
      </c>
      <c r="CA756" s="84">
        <f>SUM(CA671:CA755)</f>
        <v>-900.53</v>
      </c>
      <c r="CB756" s="84">
        <f>SUM(CB671:CB755)</f>
        <v>10.019999999999982</v>
      </c>
      <c r="CC756" s="84">
        <f>SUM(CC671:CC755)</f>
        <v>0</v>
      </c>
      <c r="CD756" s="81"/>
    </row>
    <row r="757" spans="1:82" ht="15" customHeight="1" thickTop="1">
      <c r="A757" s="44" t="s">
        <v>147</v>
      </c>
      <c r="B757" s="45">
        <v>40331</v>
      </c>
      <c r="C757" s="46" t="s">
        <v>128</v>
      </c>
      <c r="D757" s="124" t="s">
        <v>296</v>
      </c>
      <c r="E757" s="66">
        <v>-3801.9</v>
      </c>
      <c r="F757" s="80"/>
      <c r="G757" s="79"/>
      <c r="H757" s="79"/>
      <c r="I757" s="79"/>
      <c r="J757" s="79"/>
      <c r="K757" s="80"/>
      <c r="L757" s="80"/>
      <c r="M757" s="80"/>
      <c r="N757" s="80"/>
      <c r="O757" s="80"/>
      <c r="P757" s="80"/>
      <c r="Q757" s="79"/>
      <c r="R757" s="80"/>
      <c r="S757" s="80"/>
      <c r="T757" s="79"/>
      <c r="U757" s="80"/>
      <c r="V757" s="79"/>
      <c r="W757" s="80"/>
      <c r="X757" s="79"/>
      <c r="Y757" s="80"/>
      <c r="Z757" s="80"/>
      <c r="AA757" s="80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80"/>
      <c r="AM757" s="80"/>
      <c r="AN757" s="79"/>
      <c r="AO757" s="80"/>
      <c r="AP757" s="79"/>
      <c r="AQ757" s="80"/>
      <c r="AR757" s="79"/>
      <c r="AS757" s="80"/>
      <c r="AT757" s="80"/>
      <c r="AU757" s="79"/>
      <c r="AV757" s="80"/>
      <c r="AW757" s="80"/>
      <c r="AX757" s="80"/>
      <c r="AY757" s="80"/>
      <c r="AZ757" s="80"/>
      <c r="BA757" s="80"/>
      <c r="BB757" s="80"/>
      <c r="BC757" s="80"/>
      <c r="BD757" s="80"/>
      <c r="BE757" s="80"/>
      <c r="BF757" s="80"/>
      <c r="BG757" s="80"/>
      <c r="BH757" s="80"/>
      <c r="BI757" s="80"/>
      <c r="BJ757" s="80"/>
      <c r="BK757" s="66">
        <v>-3801.9</v>
      </c>
      <c r="BL757" s="116"/>
      <c r="BM757" s="80"/>
      <c r="BN757" s="80"/>
      <c r="BO757" s="80"/>
      <c r="BP757" s="80"/>
      <c r="BQ757" s="80"/>
      <c r="BR757" s="80"/>
      <c r="BS757" s="80"/>
      <c r="BT757" s="80"/>
      <c r="BU757" s="80"/>
      <c r="BV757" s="80"/>
      <c r="BW757" s="80"/>
      <c r="BX757" s="80"/>
      <c r="BY757" s="80"/>
      <c r="BZ757" s="80"/>
      <c r="CA757" s="80"/>
      <c r="CB757" s="80"/>
      <c r="CC757" s="80"/>
      <c r="CD757" s="81">
        <f t="shared" ref="CD757:CD788" si="55">E757-SUM(F757:BX757)</f>
        <v>0</v>
      </c>
    </row>
    <row r="758" spans="1:82" ht="15" customHeight="1">
      <c r="A758" s="44" t="s">
        <v>147</v>
      </c>
      <c r="B758" s="45">
        <v>40424</v>
      </c>
      <c r="C758" s="46" t="s">
        <v>492</v>
      </c>
      <c r="D758" s="124"/>
      <c r="E758" s="66">
        <v>1000</v>
      </c>
      <c r="F758" s="80"/>
      <c r="G758" s="79"/>
      <c r="H758" s="79"/>
      <c r="I758" s="79"/>
      <c r="J758" s="79"/>
      <c r="K758" s="80"/>
      <c r="L758" s="80"/>
      <c r="M758" s="80"/>
      <c r="N758" s="80"/>
      <c r="O758" s="80"/>
      <c r="P758" s="80"/>
      <c r="Q758" s="79"/>
      <c r="R758" s="80"/>
      <c r="S758" s="80"/>
      <c r="T758" s="79"/>
      <c r="U758" s="80"/>
      <c r="V758" s="79"/>
      <c r="W758" s="80"/>
      <c r="X758" s="79"/>
      <c r="Y758" s="80"/>
      <c r="Z758" s="80"/>
      <c r="AA758" s="80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80"/>
      <c r="AM758" s="80"/>
      <c r="AN758" s="79"/>
      <c r="AO758" s="80"/>
      <c r="AP758" s="79"/>
      <c r="AQ758" s="80"/>
      <c r="AR758" s="79"/>
      <c r="AS758" s="80"/>
      <c r="AT758" s="80"/>
      <c r="AU758" s="79"/>
      <c r="AV758" s="80"/>
      <c r="AW758" s="80"/>
      <c r="AX758" s="80"/>
      <c r="AY758" s="80"/>
      <c r="AZ758" s="80"/>
      <c r="BA758" s="80"/>
      <c r="BB758" s="80"/>
      <c r="BC758" s="80"/>
      <c r="BD758" s="80"/>
      <c r="BE758" s="80"/>
      <c r="BF758" s="80"/>
      <c r="BG758" s="80"/>
      <c r="BH758" s="80"/>
      <c r="BI758" s="80"/>
      <c r="BJ758" s="80"/>
      <c r="BK758" s="66">
        <v>1000</v>
      </c>
      <c r="BL758" s="116"/>
      <c r="BM758" s="80"/>
      <c r="BN758" s="80"/>
      <c r="BO758" s="80"/>
      <c r="BP758" s="80"/>
      <c r="BQ758" s="80"/>
      <c r="BR758" s="80"/>
      <c r="BS758" s="80"/>
      <c r="BT758" s="80"/>
      <c r="BU758" s="80"/>
      <c r="BV758" s="80"/>
      <c r="BW758" s="80"/>
      <c r="BX758" s="80"/>
      <c r="BY758" s="80"/>
      <c r="BZ758" s="80"/>
      <c r="CA758" s="80"/>
      <c r="CB758" s="80"/>
      <c r="CC758" s="80"/>
      <c r="CD758" s="81">
        <f t="shared" si="55"/>
        <v>0</v>
      </c>
    </row>
    <row r="759" spans="1:82" ht="15" customHeight="1">
      <c r="A759" s="44" t="s">
        <v>147</v>
      </c>
      <c r="B759" s="45">
        <v>40331</v>
      </c>
      <c r="C759" s="46" t="s">
        <v>118</v>
      </c>
      <c r="D759" s="124" t="s">
        <v>445</v>
      </c>
      <c r="E759" s="66">
        <v>-1.5</v>
      </c>
      <c r="F759" s="80"/>
      <c r="G759" s="79"/>
      <c r="H759" s="79"/>
      <c r="I759" s="79"/>
      <c r="J759" s="79"/>
      <c r="K759" s="80"/>
      <c r="L759" s="80"/>
      <c r="M759" s="80"/>
      <c r="N759" s="80"/>
      <c r="O759" s="80"/>
      <c r="P759" s="80"/>
      <c r="Q759" s="79"/>
      <c r="R759" s="80"/>
      <c r="S759" s="80"/>
      <c r="T759" s="79"/>
      <c r="U759" s="80"/>
      <c r="V759" s="79"/>
      <c r="W759" s="80"/>
      <c r="X759" s="79"/>
      <c r="Y759" s="80"/>
      <c r="Z759" s="80"/>
      <c r="AA759" s="80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80"/>
      <c r="AM759" s="80"/>
      <c r="AN759" s="79"/>
      <c r="AO759" s="80"/>
      <c r="AP759" s="79"/>
      <c r="AQ759" s="80"/>
      <c r="AR759" s="79"/>
      <c r="AS759" s="80"/>
      <c r="AT759" s="80"/>
      <c r="AU759" s="79"/>
      <c r="AV759" s="80"/>
      <c r="AW759" s="80"/>
      <c r="AX759" s="80"/>
      <c r="AY759" s="80"/>
      <c r="AZ759" s="80"/>
      <c r="BA759" s="80"/>
      <c r="BB759" s="80"/>
      <c r="BC759" s="80"/>
      <c r="BD759" s="80"/>
      <c r="BE759" s="80"/>
      <c r="BF759" s="80"/>
      <c r="BG759" s="80"/>
      <c r="BH759" s="80"/>
      <c r="BI759" s="80"/>
      <c r="BJ759" s="80"/>
      <c r="BK759" s="80"/>
      <c r="BL759" s="79"/>
      <c r="BM759" s="66">
        <v>-1.5</v>
      </c>
      <c r="BN759" s="80"/>
      <c r="BO759" s="80"/>
      <c r="BP759" s="80"/>
      <c r="BQ759" s="80"/>
      <c r="BR759" s="80"/>
      <c r="BS759" s="80"/>
      <c r="BT759" s="80"/>
      <c r="BU759" s="80"/>
      <c r="BV759" s="80"/>
      <c r="BW759" s="80"/>
      <c r="BX759" s="80"/>
      <c r="BY759" s="80"/>
      <c r="BZ759" s="80"/>
      <c r="CA759" s="80"/>
      <c r="CB759" s="80"/>
      <c r="CC759" s="80"/>
      <c r="CD759" s="81">
        <f t="shared" si="55"/>
        <v>0</v>
      </c>
    </row>
    <row r="760" spans="1:82" ht="15" customHeight="1">
      <c r="A760" s="44" t="s">
        <v>147</v>
      </c>
      <c r="B760" s="45">
        <v>40333</v>
      </c>
      <c r="C760" s="46" t="s">
        <v>424</v>
      </c>
      <c r="D760" s="124" t="s">
        <v>284</v>
      </c>
      <c r="E760" s="66">
        <v>-203</v>
      </c>
      <c r="F760" s="80"/>
      <c r="G760" s="79"/>
      <c r="H760" s="79"/>
      <c r="I760" s="79"/>
      <c r="J760" s="79"/>
      <c r="K760" s="80"/>
      <c r="L760" s="80"/>
      <c r="M760" s="80"/>
      <c r="N760" s="80"/>
      <c r="O760" s="80"/>
      <c r="P760" s="80"/>
      <c r="Q760" s="79"/>
      <c r="R760" s="80"/>
      <c r="S760" s="80"/>
      <c r="T760" s="79"/>
      <c r="U760" s="80"/>
      <c r="V760" s="79"/>
      <c r="W760" s="80"/>
      <c r="X760" s="79"/>
      <c r="Y760" s="80"/>
      <c r="Z760" s="80"/>
      <c r="AA760" s="80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80"/>
      <c r="AM760" s="80"/>
      <c r="AN760" s="79"/>
      <c r="AO760" s="80"/>
      <c r="AP760" s="79"/>
      <c r="AQ760" s="80"/>
      <c r="AR760" s="79"/>
      <c r="AS760" s="80"/>
      <c r="AT760" s="80"/>
      <c r="AU760" s="79"/>
      <c r="AV760" s="80"/>
      <c r="AW760" s="80"/>
      <c r="AX760" s="80"/>
      <c r="AY760" s="80"/>
      <c r="AZ760" s="80"/>
      <c r="BA760" s="80"/>
      <c r="BB760" s="80"/>
      <c r="BC760" s="80"/>
      <c r="BD760" s="80"/>
      <c r="BE760" s="80"/>
      <c r="BF760" s="80"/>
      <c r="BG760" s="80"/>
      <c r="BH760" s="80"/>
      <c r="BI760" s="66">
        <v>-203</v>
      </c>
      <c r="BJ760" s="80"/>
      <c r="BK760" s="80"/>
      <c r="BL760" s="79"/>
      <c r="BM760" s="80"/>
      <c r="BN760" s="80"/>
      <c r="BO760" s="80"/>
      <c r="BP760" s="80"/>
      <c r="BQ760" s="80"/>
      <c r="BR760" s="80"/>
      <c r="BS760" s="80"/>
      <c r="BT760" s="80"/>
      <c r="BU760" s="80"/>
      <c r="BV760" s="80"/>
      <c r="BW760" s="80"/>
      <c r="BX760" s="80"/>
      <c r="BY760" s="80"/>
      <c r="BZ760" s="80"/>
      <c r="CA760" s="80"/>
      <c r="CB760" s="80"/>
      <c r="CC760" s="80"/>
      <c r="CD760" s="81">
        <f t="shared" si="55"/>
        <v>0</v>
      </c>
    </row>
    <row r="761" spans="1:82" ht="15" customHeight="1">
      <c r="A761" s="52" t="s">
        <v>146</v>
      </c>
      <c r="B761" s="45">
        <v>40333</v>
      </c>
      <c r="C761" s="46" t="s">
        <v>346</v>
      </c>
      <c r="D761" s="124" t="s">
        <v>345</v>
      </c>
      <c r="E761" s="66">
        <v>-1.33</v>
      </c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79"/>
      <c r="W761" s="80"/>
      <c r="X761" s="79"/>
      <c r="Y761" s="80"/>
      <c r="Z761" s="80"/>
      <c r="AA761" s="80"/>
      <c r="AB761" s="79"/>
      <c r="AC761" s="79"/>
      <c r="AD761" s="79"/>
      <c r="AE761" s="79"/>
      <c r="AF761" s="79"/>
      <c r="AG761" s="80"/>
      <c r="AH761" s="79"/>
      <c r="AI761" s="79"/>
      <c r="AJ761" s="79"/>
      <c r="AK761" s="80"/>
      <c r="AL761" s="80"/>
      <c r="AM761" s="80"/>
      <c r="AN761" s="79"/>
      <c r="AO761" s="80"/>
      <c r="AP761" s="79"/>
      <c r="AQ761" s="80"/>
      <c r="AR761" s="79"/>
      <c r="AS761" s="80"/>
      <c r="AT761" s="80"/>
      <c r="AU761" s="79"/>
      <c r="AV761" s="80"/>
      <c r="AW761" s="80"/>
      <c r="AX761" s="80"/>
      <c r="AY761" s="80"/>
      <c r="AZ761" s="80"/>
      <c r="BA761" s="66">
        <v>-1.33</v>
      </c>
      <c r="BB761" s="80"/>
      <c r="BC761" s="80"/>
      <c r="BD761" s="80"/>
      <c r="BE761" s="80"/>
      <c r="BF761" s="80"/>
      <c r="BG761" s="80"/>
      <c r="BH761" s="80"/>
      <c r="BI761" s="80"/>
      <c r="BJ761" s="80"/>
      <c r="BK761" s="80"/>
      <c r="BL761" s="79"/>
      <c r="BM761" s="80"/>
      <c r="BN761" s="80"/>
      <c r="BO761" s="80"/>
      <c r="BP761" s="80"/>
      <c r="BQ761" s="80"/>
      <c r="BR761" s="80"/>
      <c r="BS761" s="80"/>
      <c r="BT761" s="80"/>
      <c r="BU761" s="80"/>
      <c r="BV761" s="80"/>
      <c r="BW761" s="80"/>
      <c r="BX761" s="80"/>
      <c r="BY761" s="80"/>
      <c r="BZ761" s="80"/>
      <c r="CA761" s="80"/>
      <c r="CB761" s="66">
        <v>-1.33</v>
      </c>
      <c r="CC761" s="80"/>
      <c r="CD761" s="81">
        <f t="shared" si="55"/>
        <v>0</v>
      </c>
    </row>
    <row r="762" spans="1:82" ht="15" customHeight="1">
      <c r="A762" s="44" t="s">
        <v>147</v>
      </c>
      <c r="B762" s="45">
        <v>40337</v>
      </c>
      <c r="C762" s="46" t="s">
        <v>228</v>
      </c>
      <c r="D762" s="128"/>
      <c r="E762" s="66">
        <v>782</v>
      </c>
      <c r="F762" s="80"/>
      <c r="G762" s="79"/>
      <c r="H762" s="79"/>
      <c r="I762" s="79"/>
      <c r="J762" s="79"/>
      <c r="K762" s="80"/>
      <c r="L762" s="80"/>
      <c r="M762" s="80"/>
      <c r="N762" s="66">
        <v>782</v>
      </c>
      <c r="O762" s="80"/>
      <c r="P762" s="80"/>
      <c r="Q762" s="79"/>
      <c r="R762" s="80"/>
      <c r="S762" s="80"/>
      <c r="T762" s="79"/>
      <c r="U762" s="80"/>
      <c r="V762" s="79"/>
      <c r="W762" s="80"/>
      <c r="X762" s="79"/>
      <c r="Y762" s="80"/>
      <c r="Z762" s="80"/>
      <c r="AA762" s="80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80"/>
      <c r="AM762" s="80"/>
      <c r="AN762" s="79"/>
      <c r="AO762" s="80"/>
      <c r="AP762" s="79"/>
      <c r="AQ762" s="80"/>
      <c r="AR762" s="79"/>
      <c r="AS762" s="80"/>
      <c r="AT762" s="80"/>
      <c r="AU762" s="79"/>
      <c r="AV762" s="80"/>
      <c r="AW762" s="80"/>
      <c r="AX762" s="80"/>
      <c r="AY762" s="80"/>
      <c r="AZ762" s="80"/>
      <c r="BA762" s="80"/>
      <c r="BB762" s="80"/>
      <c r="BC762" s="80"/>
      <c r="BD762" s="80"/>
      <c r="BE762" s="80"/>
      <c r="BF762" s="80"/>
      <c r="BG762" s="80"/>
      <c r="BH762" s="80"/>
      <c r="BI762" s="80"/>
      <c r="BJ762" s="80"/>
      <c r="BK762" s="80"/>
      <c r="BL762" s="79"/>
      <c r="BM762" s="80"/>
      <c r="BN762" s="80"/>
      <c r="BO762" s="80"/>
      <c r="BP762" s="80"/>
      <c r="BQ762" s="80"/>
      <c r="BR762" s="80"/>
      <c r="BS762" s="80"/>
      <c r="BT762" s="80"/>
      <c r="BU762" s="80"/>
      <c r="BV762" s="80"/>
      <c r="BW762" s="80"/>
      <c r="BX762" s="80"/>
      <c r="BY762" s="80"/>
      <c r="BZ762" s="80"/>
      <c r="CA762" s="80"/>
      <c r="CB762" s="80"/>
      <c r="CC762" s="80"/>
      <c r="CD762" s="81">
        <f t="shared" si="55"/>
        <v>0</v>
      </c>
    </row>
    <row r="763" spans="1:82" ht="15" customHeight="1">
      <c r="A763" s="44" t="s">
        <v>147</v>
      </c>
      <c r="B763" s="45">
        <v>40337</v>
      </c>
      <c r="C763" s="46" t="s">
        <v>118</v>
      </c>
      <c r="D763" s="124" t="s">
        <v>445</v>
      </c>
      <c r="E763" s="66">
        <v>-7.6</v>
      </c>
      <c r="F763" s="80"/>
      <c r="G763" s="79"/>
      <c r="H763" s="79"/>
      <c r="I763" s="79"/>
      <c r="J763" s="79"/>
      <c r="K763" s="80"/>
      <c r="L763" s="80"/>
      <c r="M763" s="80"/>
      <c r="N763" s="80"/>
      <c r="O763" s="80"/>
      <c r="P763" s="80"/>
      <c r="Q763" s="79"/>
      <c r="R763" s="80"/>
      <c r="S763" s="80"/>
      <c r="T763" s="79"/>
      <c r="U763" s="80"/>
      <c r="V763" s="79"/>
      <c r="W763" s="80"/>
      <c r="X763" s="79"/>
      <c r="Y763" s="80"/>
      <c r="Z763" s="80"/>
      <c r="AA763" s="80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80"/>
      <c r="AM763" s="80"/>
      <c r="AN763" s="79"/>
      <c r="AO763" s="80"/>
      <c r="AP763" s="79"/>
      <c r="AQ763" s="80"/>
      <c r="AR763" s="79"/>
      <c r="AS763" s="80"/>
      <c r="AT763" s="80"/>
      <c r="AU763" s="79"/>
      <c r="AV763" s="80"/>
      <c r="AW763" s="80"/>
      <c r="AX763" s="80"/>
      <c r="AY763" s="80"/>
      <c r="AZ763" s="80"/>
      <c r="BA763" s="80"/>
      <c r="BB763" s="80"/>
      <c r="BC763" s="80"/>
      <c r="BD763" s="80"/>
      <c r="BE763" s="80"/>
      <c r="BF763" s="80"/>
      <c r="BG763" s="80"/>
      <c r="BH763" s="80"/>
      <c r="BI763" s="80"/>
      <c r="BJ763" s="80"/>
      <c r="BK763" s="80"/>
      <c r="BL763" s="79"/>
      <c r="BM763" s="80"/>
      <c r="BN763" s="66">
        <v>-7.6</v>
      </c>
      <c r="BO763" s="80"/>
      <c r="BP763" s="80"/>
      <c r="BQ763" s="80"/>
      <c r="BR763" s="80"/>
      <c r="BS763" s="80"/>
      <c r="BT763" s="80"/>
      <c r="BU763" s="80"/>
      <c r="BV763" s="80"/>
      <c r="BW763" s="80"/>
      <c r="BX763" s="80"/>
      <c r="BY763" s="80"/>
      <c r="BZ763" s="80"/>
      <c r="CA763" s="80"/>
      <c r="CB763" s="80"/>
      <c r="CC763" s="80"/>
      <c r="CD763" s="81">
        <f t="shared" si="55"/>
        <v>0</v>
      </c>
    </row>
    <row r="764" spans="1:82" ht="15" customHeight="1">
      <c r="A764" s="44" t="s">
        <v>147</v>
      </c>
      <c r="B764" s="45">
        <v>40337</v>
      </c>
      <c r="C764" s="46" t="s">
        <v>129</v>
      </c>
      <c r="D764" s="124" t="s">
        <v>445</v>
      </c>
      <c r="E764" s="66">
        <v>-1.22</v>
      </c>
      <c r="F764" s="80"/>
      <c r="G764" s="79"/>
      <c r="H764" s="79"/>
      <c r="I764" s="79"/>
      <c r="J764" s="79"/>
      <c r="K764" s="80"/>
      <c r="L764" s="80"/>
      <c r="M764" s="80"/>
      <c r="N764" s="80"/>
      <c r="O764" s="80"/>
      <c r="P764" s="80"/>
      <c r="Q764" s="79"/>
      <c r="R764" s="80"/>
      <c r="S764" s="80"/>
      <c r="T764" s="79"/>
      <c r="U764" s="80"/>
      <c r="V764" s="79"/>
      <c r="W764" s="80"/>
      <c r="X764" s="79"/>
      <c r="Y764" s="80"/>
      <c r="Z764" s="80"/>
      <c r="AA764" s="80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80"/>
      <c r="AM764" s="80"/>
      <c r="AN764" s="79"/>
      <c r="AO764" s="80"/>
      <c r="AP764" s="79"/>
      <c r="AQ764" s="80"/>
      <c r="AR764" s="79"/>
      <c r="AS764" s="80"/>
      <c r="AT764" s="80"/>
      <c r="AU764" s="79"/>
      <c r="AV764" s="80"/>
      <c r="AW764" s="80"/>
      <c r="AX764" s="80"/>
      <c r="AY764" s="80"/>
      <c r="AZ764" s="80"/>
      <c r="BA764" s="80"/>
      <c r="BB764" s="80"/>
      <c r="BC764" s="80"/>
      <c r="BD764" s="80"/>
      <c r="BE764" s="80"/>
      <c r="BF764" s="80"/>
      <c r="BG764" s="80"/>
      <c r="BH764" s="80"/>
      <c r="BI764" s="80"/>
      <c r="BJ764" s="80"/>
      <c r="BK764" s="80"/>
      <c r="BL764" s="79"/>
      <c r="BM764" s="80"/>
      <c r="BN764" s="81"/>
      <c r="BO764" s="80"/>
      <c r="BP764" s="66">
        <v>-1.22</v>
      </c>
      <c r="BQ764" s="80"/>
      <c r="BR764" s="80"/>
      <c r="BS764" s="80"/>
      <c r="BT764" s="80"/>
      <c r="BU764" s="80"/>
      <c r="BV764" s="80"/>
      <c r="BW764" s="80"/>
      <c r="BX764" s="80"/>
      <c r="BY764" s="80"/>
      <c r="BZ764" s="80"/>
      <c r="CA764" s="80"/>
      <c r="CB764" s="80"/>
      <c r="CC764" s="80"/>
      <c r="CD764" s="81">
        <f t="shared" si="55"/>
        <v>0</v>
      </c>
    </row>
    <row r="765" spans="1:82" ht="15" customHeight="1">
      <c r="A765" s="44" t="s">
        <v>147</v>
      </c>
      <c r="B765" s="45">
        <v>40337</v>
      </c>
      <c r="C765" s="46" t="s">
        <v>228</v>
      </c>
      <c r="D765" s="124"/>
      <c r="E765" s="66">
        <v>216</v>
      </c>
      <c r="F765" s="80"/>
      <c r="G765" s="79"/>
      <c r="H765" s="79"/>
      <c r="I765" s="79"/>
      <c r="J765" s="79"/>
      <c r="K765" s="80"/>
      <c r="L765" s="66">
        <v>216</v>
      </c>
      <c r="M765" s="80"/>
      <c r="N765" s="80"/>
      <c r="O765" s="80"/>
      <c r="P765" s="80"/>
      <c r="Q765" s="79"/>
      <c r="R765" s="80"/>
      <c r="S765" s="80"/>
      <c r="T765" s="79"/>
      <c r="U765" s="80"/>
      <c r="V765" s="79"/>
      <c r="W765" s="80"/>
      <c r="X765" s="79"/>
      <c r="Y765" s="80"/>
      <c r="Z765" s="80"/>
      <c r="AA765" s="80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80"/>
      <c r="AM765" s="80"/>
      <c r="AN765" s="79"/>
      <c r="AO765" s="80"/>
      <c r="AP765" s="79"/>
      <c r="AQ765" s="80"/>
      <c r="AR765" s="79"/>
      <c r="AS765" s="80"/>
      <c r="AT765" s="80"/>
      <c r="AU765" s="79"/>
      <c r="AV765" s="80"/>
      <c r="AW765" s="80"/>
      <c r="AX765" s="80"/>
      <c r="AY765" s="80"/>
      <c r="AZ765" s="80"/>
      <c r="BA765" s="80"/>
      <c r="BB765" s="80"/>
      <c r="BC765" s="80"/>
      <c r="BD765" s="80"/>
      <c r="BE765" s="80"/>
      <c r="BF765" s="80"/>
      <c r="BG765" s="80"/>
      <c r="BH765" s="80"/>
      <c r="BI765" s="80"/>
      <c r="BJ765" s="80"/>
      <c r="BK765" s="80"/>
      <c r="BL765" s="79"/>
      <c r="BM765" s="80"/>
      <c r="BN765" s="80"/>
      <c r="BO765" s="80"/>
      <c r="BP765" s="80"/>
      <c r="BQ765" s="80"/>
      <c r="BR765" s="80"/>
      <c r="BS765" s="80"/>
      <c r="BT765" s="80"/>
      <c r="BU765" s="80"/>
      <c r="BV765" s="80"/>
      <c r="BW765" s="80"/>
      <c r="BX765" s="80"/>
      <c r="BY765" s="80"/>
      <c r="BZ765" s="80"/>
      <c r="CA765" s="80"/>
      <c r="CB765" s="80"/>
      <c r="CC765" s="80"/>
      <c r="CD765" s="81">
        <f t="shared" si="55"/>
        <v>0</v>
      </c>
    </row>
    <row r="766" spans="1:82" ht="15" customHeight="1">
      <c r="A766" s="44" t="s">
        <v>147</v>
      </c>
      <c r="B766" s="45">
        <v>40337</v>
      </c>
      <c r="C766" s="46" t="s">
        <v>118</v>
      </c>
      <c r="D766" s="124" t="s">
        <v>445</v>
      </c>
      <c r="E766" s="66">
        <v>-4.8</v>
      </c>
      <c r="F766" s="80"/>
      <c r="G766" s="79"/>
      <c r="H766" s="79"/>
      <c r="I766" s="79"/>
      <c r="J766" s="79"/>
      <c r="K766" s="80"/>
      <c r="L766" s="80"/>
      <c r="M766" s="80"/>
      <c r="N766" s="80"/>
      <c r="O766" s="80"/>
      <c r="P766" s="80"/>
      <c r="Q766" s="79"/>
      <c r="R766" s="80"/>
      <c r="S766" s="80"/>
      <c r="T766" s="79"/>
      <c r="U766" s="80"/>
      <c r="V766" s="79"/>
      <c r="W766" s="80"/>
      <c r="X766" s="79"/>
      <c r="Y766" s="80"/>
      <c r="Z766" s="80"/>
      <c r="AA766" s="80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80"/>
      <c r="AM766" s="80"/>
      <c r="AN766" s="79"/>
      <c r="AO766" s="80"/>
      <c r="AP766" s="79"/>
      <c r="AQ766" s="80"/>
      <c r="AR766" s="79"/>
      <c r="AS766" s="80"/>
      <c r="AT766" s="80"/>
      <c r="AU766" s="79"/>
      <c r="AV766" s="80"/>
      <c r="AW766" s="80"/>
      <c r="AX766" s="80"/>
      <c r="AY766" s="80"/>
      <c r="AZ766" s="80"/>
      <c r="BA766" s="80"/>
      <c r="BB766" s="80"/>
      <c r="BC766" s="80"/>
      <c r="BD766" s="80"/>
      <c r="BE766" s="80"/>
      <c r="BF766" s="80"/>
      <c r="BG766" s="80"/>
      <c r="BH766" s="80"/>
      <c r="BI766" s="80"/>
      <c r="BJ766" s="80"/>
      <c r="BK766" s="80"/>
      <c r="BL766" s="79"/>
      <c r="BM766" s="80"/>
      <c r="BN766" s="66">
        <v>-4.8</v>
      </c>
      <c r="BO766" s="80"/>
      <c r="BP766" s="80"/>
      <c r="BQ766" s="80"/>
      <c r="BR766" s="80"/>
      <c r="BS766" s="80"/>
      <c r="BT766" s="80"/>
      <c r="BU766" s="80"/>
      <c r="BV766" s="80"/>
      <c r="BW766" s="80"/>
      <c r="BX766" s="80"/>
      <c r="BY766" s="80"/>
      <c r="BZ766" s="80"/>
      <c r="CA766" s="80"/>
      <c r="CB766" s="80"/>
      <c r="CC766" s="80"/>
      <c r="CD766" s="81">
        <f t="shared" si="55"/>
        <v>0</v>
      </c>
    </row>
    <row r="767" spans="1:82" ht="15" customHeight="1">
      <c r="A767" s="44" t="s">
        <v>147</v>
      </c>
      <c r="B767" s="45">
        <v>40337</v>
      </c>
      <c r="C767" s="46" t="s">
        <v>129</v>
      </c>
      <c r="D767" s="124" t="s">
        <v>445</v>
      </c>
      <c r="E767" s="66">
        <v>-0.77</v>
      </c>
      <c r="F767" s="80"/>
      <c r="G767" s="79"/>
      <c r="H767" s="79"/>
      <c r="I767" s="79"/>
      <c r="J767" s="79"/>
      <c r="K767" s="80"/>
      <c r="L767" s="80"/>
      <c r="M767" s="80"/>
      <c r="N767" s="80"/>
      <c r="O767" s="80"/>
      <c r="P767" s="80"/>
      <c r="Q767" s="79"/>
      <c r="R767" s="80"/>
      <c r="S767" s="80"/>
      <c r="T767" s="79"/>
      <c r="U767" s="80"/>
      <c r="V767" s="79"/>
      <c r="W767" s="80"/>
      <c r="X767" s="79"/>
      <c r="Y767" s="80"/>
      <c r="Z767" s="80"/>
      <c r="AA767" s="80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80"/>
      <c r="AM767" s="80"/>
      <c r="AN767" s="79"/>
      <c r="AO767" s="80"/>
      <c r="AP767" s="79"/>
      <c r="AQ767" s="80"/>
      <c r="AR767" s="79"/>
      <c r="AS767" s="80"/>
      <c r="AT767" s="80"/>
      <c r="AU767" s="79"/>
      <c r="AV767" s="80"/>
      <c r="AW767" s="80"/>
      <c r="AX767" s="80"/>
      <c r="AY767" s="80"/>
      <c r="AZ767" s="80"/>
      <c r="BA767" s="80"/>
      <c r="BB767" s="80"/>
      <c r="BC767" s="80"/>
      <c r="BD767" s="80"/>
      <c r="BE767" s="80"/>
      <c r="BF767" s="80"/>
      <c r="BG767" s="80"/>
      <c r="BH767" s="80"/>
      <c r="BI767" s="80"/>
      <c r="BJ767" s="80"/>
      <c r="BK767" s="80"/>
      <c r="BL767" s="79"/>
      <c r="BM767" s="80"/>
      <c r="BN767" s="81"/>
      <c r="BO767" s="80"/>
      <c r="BP767" s="66">
        <v>-0.77</v>
      </c>
      <c r="BQ767" s="80"/>
      <c r="BR767" s="80"/>
      <c r="BS767" s="80"/>
      <c r="BT767" s="80"/>
      <c r="BU767" s="80"/>
      <c r="BV767" s="80"/>
      <c r="BW767" s="80"/>
      <c r="BX767" s="80"/>
      <c r="BY767" s="80"/>
      <c r="BZ767" s="80"/>
      <c r="CA767" s="80"/>
      <c r="CB767" s="80"/>
      <c r="CC767" s="80"/>
      <c r="CD767" s="81">
        <f t="shared" si="55"/>
        <v>0</v>
      </c>
    </row>
    <row r="768" spans="1:82" ht="15" customHeight="1">
      <c r="A768" s="44" t="s">
        <v>147</v>
      </c>
      <c r="B768" s="45">
        <v>40337</v>
      </c>
      <c r="C768" s="46" t="s">
        <v>228</v>
      </c>
      <c r="D768" s="128"/>
      <c r="E768" s="66">
        <v>45</v>
      </c>
      <c r="F768" s="80"/>
      <c r="G768" s="79"/>
      <c r="H768" s="79"/>
      <c r="I768" s="79"/>
      <c r="J768" s="79"/>
      <c r="K768" s="80"/>
      <c r="L768" s="66">
        <v>45</v>
      </c>
      <c r="M768" s="80"/>
      <c r="N768" s="80"/>
      <c r="O768" s="80"/>
      <c r="P768" s="80"/>
      <c r="Q768" s="79"/>
      <c r="R768" s="80"/>
      <c r="S768" s="80"/>
      <c r="T768" s="79"/>
      <c r="U768" s="80"/>
      <c r="V768" s="79"/>
      <c r="W768" s="80"/>
      <c r="X768" s="79"/>
      <c r="Y768" s="80"/>
      <c r="Z768" s="80"/>
      <c r="AA768" s="80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80"/>
      <c r="AM768" s="80"/>
      <c r="AN768" s="79"/>
      <c r="AO768" s="80"/>
      <c r="AP768" s="79"/>
      <c r="AQ768" s="80"/>
      <c r="AR768" s="79"/>
      <c r="AS768" s="80"/>
      <c r="AT768" s="80"/>
      <c r="AU768" s="79"/>
      <c r="AV768" s="80"/>
      <c r="AW768" s="80"/>
      <c r="AX768" s="80"/>
      <c r="AY768" s="80"/>
      <c r="AZ768" s="80"/>
      <c r="BA768" s="80"/>
      <c r="BB768" s="80"/>
      <c r="BC768" s="80"/>
      <c r="BD768" s="80"/>
      <c r="BE768" s="80"/>
      <c r="BF768" s="80"/>
      <c r="BG768" s="80"/>
      <c r="BH768" s="80"/>
      <c r="BI768" s="80"/>
      <c r="BJ768" s="80"/>
      <c r="BK768" s="80"/>
      <c r="BL768" s="79"/>
      <c r="BM768" s="80"/>
      <c r="BN768" s="80"/>
      <c r="BO768" s="80"/>
      <c r="BP768" s="80"/>
      <c r="BQ768" s="80"/>
      <c r="BR768" s="80"/>
      <c r="BS768" s="80"/>
      <c r="BT768" s="80"/>
      <c r="BU768" s="80"/>
      <c r="BV768" s="80"/>
      <c r="BW768" s="80"/>
      <c r="BX768" s="80"/>
      <c r="BY768" s="80"/>
      <c r="BZ768" s="80"/>
      <c r="CA768" s="80"/>
      <c r="CB768" s="80"/>
      <c r="CC768" s="80"/>
      <c r="CD768" s="81">
        <f t="shared" si="55"/>
        <v>0</v>
      </c>
    </row>
    <row r="769" spans="1:82" ht="15" customHeight="1">
      <c r="A769" s="44" t="s">
        <v>147</v>
      </c>
      <c r="B769" s="45">
        <v>40337</v>
      </c>
      <c r="C769" s="46" t="s">
        <v>118</v>
      </c>
      <c r="D769" s="124" t="s">
        <v>445</v>
      </c>
      <c r="E769" s="66">
        <v>-1</v>
      </c>
      <c r="F769" s="80"/>
      <c r="G769" s="79"/>
      <c r="H769" s="79"/>
      <c r="I769" s="79"/>
      <c r="J769" s="79"/>
      <c r="K769" s="80"/>
      <c r="L769" s="80"/>
      <c r="M769" s="80"/>
      <c r="N769" s="80"/>
      <c r="O769" s="80"/>
      <c r="P769" s="80"/>
      <c r="Q769" s="79"/>
      <c r="R769" s="80"/>
      <c r="S769" s="80"/>
      <c r="T769" s="79"/>
      <c r="U769" s="80"/>
      <c r="V769" s="79"/>
      <c r="W769" s="80"/>
      <c r="X769" s="79"/>
      <c r="Y769" s="80"/>
      <c r="Z769" s="80"/>
      <c r="AA769" s="80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80"/>
      <c r="AM769" s="80"/>
      <c r="AN769" s="79"/>
      <c r="AO769" s="80"/>
      <c r="AP769" s="79"/>
      <c r="AQ769" s="80"/>
      <c r="AR769" s="79"/>
      <c r="AS769" s="80"/>
      <c r="AT769" s="80"/>
      <c r="AU769" s="79"/>
      <c r="AV769" s="80"/>
      <c r="AW769" s="80"/>
      <c r="AX769" s="80"/>
      <c r="AY769" s="80"/>
      <c r="AZ769" s="80"/>
      <c r="BA769" s="80"/>
      <c r="BB769" s="80"/>
      <c r="BC769" s="80"/>
      <c r="BD769" s="80"/>
      <c r="BE769" s="80"/>
      <c r="BF769" s="80"/>
      <c r="BG769" s="80"/>
      <c r="BH769" s="80"/>
      <c r="BI769" s="80"/>
      <c r="BJ769" s="80"/>
      <c r="BK769" s="80"/>
      <c r="BL769" s="79"/>
      <c r="BM769" s="80"/>
      <c r="BN769" s="66">
        <v>-1</v>
      </c>
      <c r="BO769" s="80"/>
      <c r="BP769" s="80"/>
      <c r="BQ769" s="80"/>
      <c r="BR769" s="80"/>
      <c r="BS769" s="80"/>
      <c r="BT769" s="80"/>
      <c r="BU769" s="80"/>
      <c r="BV769" s="80"/>
      <c r="BW769" s="80"/>
      <c r="BX769" s="80"/>
      <c r="BY769" s="80"/>
      <c r="BZ769" s="80"/>
      <c r="CA769" s="80"/>
      <c r="CB769" s="80"/>
      <c r="CC769" s="80"/>
      <c r="CD769" s="81">
        <f t="shared" si="55"/>
        <v>0</v>
      </c>
    </row>
    <row r="770" spans="1:82" ht="15" customHeight="1">
      <c r="A770" s="44" t="s">
        <v>147</v>
      </c>
      <c r="B770" s="45">
        <v>40337</v>
      </c>
      <c r="C770" s="46" t="s">
        <v>129</v>
      </c>
      <c r="D770" s="124" t="s">
        <v>445</v>
      </c>
      <c r="E770" s="66">
        <v>-0.16</v>
      </c>
      <c r="F770" s="80"/>
      <c r="G770" s="79"/>
      <c r="H770" s="79"/>
      <c r="I770" s="79"/>
      <c r="J770" s="79"/>
      <c r="K770" s="80"/>
      <c r="L770" s="80"/>
      <c r="M770" s="80"/>
      <c r="N770" s="80"/>
      <c r="O770" s="80"/>
      <c r="P770" s="80"/>
      <c r="Q770" s="79"/>
      <c r="R770" s="80"/>
      <c r="S770" s="80"/>
      <c r="T770" s="79"/>
      <c r="U770" s="80"/>
      <c r="V770" s="79"/>
      <c r="W770" s="80"/>
      <c r="X770" s="79"/>
      <c r="Y770" s="80"/>
      <c r="Z770" s="80"/>
      <c r="AA770" s="80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80"/>
      <c r="AM770" s="80"/>
      <c r="AN770" s="79"/>
      <c r="AO770" s="80"/>
      <c r="AP770" s="79"/>
      <c r="AQ770" s="80"/>
      <c r="AR770" s="79"/>
      <c r="AS770" s="80"/>
      <c r="AT770" s="80"/>
      <c r="AU770" s="79"/>
      <c r="AV770" s="80"/>
      <c r="AW770" s="80"/>
      <c r="AX770" s="80"/>
      <c r="AY770" s="80"/>
      <c r="AZ770" s="80"/>
      <c r="BA770" s="80"/>
      <c r="BB770" s="80"/>
      <c r="BC770" s="80"/>
      <c r="BD770" s="80"/>
      <c r="BE770" s="80"/>
      <c r="BF770" s="80"/>
      <c r="BG770" s="80"/>
      <c r="BH770" s="80"/>
      <c r="BI770" s="80"/>
      <c r="BJ770" s="80"/>
      <c r="BK770" s="80"/>
      <c r="BL770" s="79"/>
      <c r="BM770" s="80"/>
      <c r="BN770" s="81"/>
      <c r="BO770" s="80"/>
      <c r="BP770" s="66">
        <v>-0.16</v>
      </c>
      <c r="BQ770" s="80"/>
      <c r="BR770" s="80"/>
      <c r="BS770" s="80"/>
      <c r="BT770" s="80"/>
      <c r="BU770" s="80"/>
      <c r="BV770" s="80"/>
      <c r="BW770" s="80"/>
      <c r="BX770" s="80"/>
      <c r="BY770" s="80"/>
      <c r="BZ770" s="80"/>
      <c r="CA770" s="80"/>
      <c r="CB770" s="80"/>
      <c r="CC770" s="80"/>
      <c r="CD770" s="81">
        <f t="shared" si="55"/>
        <v>0</v>
      </c>
    </row>
    <row r="771" spans="1:82" ht="15" customHeight="1">
      <c r="A771" s="44" t="s">
        <v>147</v>
      </c>
      <c r="B771" s="45">
        <v>40337</v>
      </c>
      <c r="C771" s="46" t="s">
        <v>228</v>
      </c>
      <c r="D771" s="124"/>
      <c r="E771" s="66">
        <v>126</v>
      </c>
      <c r="F771" s="80"/>
      <c r="G771" s="79"/>
      <c r="H771" s="79"/>
      <c r="I771" s="79"/>
      <c r="J771" s="79"/>
      <c r="K771" s="80"/>
      <c r="L771" s="66">
        <v>126</v>
      </c>
      <c r="M771" s="80"/>
      <c r="N771" s="80"/>
      <c r="O771" s="80"/>
      <c r="P771" s="80"/>
      <c r="Q771" s="79"/>
      <c r="R771" s="80"/>
      <c r="S771" s="80"/>
      <c r="T771" s="79"/>
      <c r="U771" s="80"/>
      <c r="V771" s="79"/>
      <c r="W771" s="80"/>
      <c r="X771" s="79"/>
      <c r="Y771" s="80"/>
      <c r="Z771" s="80"/>
      <c r="AA771" s="80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80"/>
      <c r="AM771" s="80"/>
      <c r="AN771" s="79"/>
      <c r="AO771" s="80"/>
      <c r="AP771" s="79"/>
      <c r="AQ771" s="80"/>
      <c r="AR771" s="79"/>
      <c r="AS771" s="80"/>
      <c r="AT771" s="80"/>
      <c r="AU771" s="79"/>
      <c r="AV771" s="80"/>
      <c r="AW771" s="80"/>
      <c r="AX771" s="80"/>
      <c r="AY771" s="80"/>
      <c r="AZ771" s="80"/>
      <c r="BA771" s="80"/>
      <c r="BB771" s="80"/>
      <c r="BC771" s="80"/>
      <c r="BD771" s="80"/>
      <c r="BE771" s="80"/>
      <c r="BF771" s="80"/>
      <c r="BG771" s="80"/>
      <c r="BH771" s="80"/>
      <c r="BI771" s="80"/>
      <c r="BJ771" s="80"/>
      <c r="BK771" s="80"/>
      <c r="BL771" s="79"/>
      <c r="BM771" s="80"/>
      <c r="BN771" s="80"/>
      <c r="BO771" s="80"/>
      <c r="BP771" s="80"/>
      <c r="BQ771" s="80"/>
      <c r="BR771" s="80"/>
      <c r="BS771" s="80"/>
      <c r="BT771" s="80"/>
      <c r="BU771" s="80"/>
      <c r="BV771" s="80"/>
      <c r="BW771" s="80"/>
      <c r="BX771" s="80"/>
      <c r="BY771" s="80"/>
      <c r="BZ771" s="80"/>
      <c r="CA771" s="80"/>
      <c r="CB771" s="80"/>
      <c r="CC771" s="80"/>
      <c r="CD771" s="81">
        <f t="shared" si="55"/>
        <v>0</v>
      </c>
    </row>
    <row r="772" spans="1:82" ht="15" customHeight="1">
      <c r="A772" s="44" t="s">
        <v>147</v>
      </c>
      <c r="B772" s="45">
        <v>40337</v>
      </c>
      <c r="C772" s="46" t="s">
        <v>118</v>
      </c>
      <c r="D772" s="124" t="s">
        <v>445</v>
      </c>
      <c r="E772" s="66">
        <v>-2.8</v>
      </c>
      <c r="F772" s="80"/>
      <c r="G772" s="79"/>
      <c r="H772" s="79"/>
      <c r="I772" s="79"/>
      <c r="J772" s="79"/>
      <c r="K772" s="80"/>
      <c r="L772" s="80"/>
      <c r="M772" s="80"/>
      <c r="N772" s="80"/>
      <c r="O772" s="80"/>
      <c r="P772" s="80"/>
      <c r="Q772" s="79"/>
      <c r="R772" s="80"/>
      <c r="S772" s="80"/>
      <c r="T772" s="79"/>
      <c r="U772" s="80"/>
      <c r="V772" s="79"/>
      <c r="W772" s="80"/>
      <c r="X772" s="79"/>
      <c r="Y772" s="80"/>
      <c r="Z772" s="80"/>
      <c r="AA772" s="80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80"/>
      <c r="AM772" s="80"/>
      <c r="AN772" s="79"/>
      <c r="AO772" s="80"/>
      <c r="AP772" s="79"/>
      <c r="AQ772" s="80"/>
      <c r="AR772" s="79"/>
      <c r="AS772" s="80"/>
      <c r="AT772" s="80"/>
      <c r="AU772" s="79"/>
      <c r="AV772" s="80"/>
      <c r="AW772" s="80"/>
      <c r="AX772" s="80"/>
      <c r="AY772" s="80"/>
      <c r="AZ772" s="80"/>
      <c r="BA772" s="80"/>
      <c r="BB772" s="80"/>
      <c r="BC772" s="80"/>
      <c r="BD772" s="80"/>
      <c r="BE772" s="80"/>
      <c r="BF772" s="80"/>
      <c r="BG772" s="80"/>
      <c r="BH772" s="80"/>
      <c r="BI772" s="80"/>
      <c r="BJ772" s="80"/>
      <c r="BK772" s="80"/>
      <c r="BL772" s="79"/>
      <c r="BM772" s="80"/>
      <c r="BN772" s="66">
        <v>-2.8</v>
      </c>
      <c r="BO772" s="80"/>
      <c r="BP772" s="80"/>
      <c r="BQ772" s="80"/>
      <c r="BR772" s="80"/>
      <c r="BS772" s="80"/>
      <c r="BT772" s="80"/>
      <c r="BU772" s="80"/>
      <c r="BV772" s="80"/>
      <c r="BW772" s="80"/>
      <c r="BX772" s="80"/>
      <c r="BY772" s="80"/>
      <c r="BZ772" s="80"/>
      <c r="CA772" s="80"/>
      <c r="CB772" s="80"/>
      <c r="CC772" s="80"/>
      <c r="CD772" s="81">
        <f t="shared" si="55"/>
        <v>0</v>
      </c>
    </row>
    <row r="773" spans="1:82" ht="15" customHeight="1">
      <c r="A773" s="44" t="s">
        <v>147</v>
      </c>
      <c r="B773" s="45">
        <v>40337</v>
      </c>
      <c r="C773" s="46" t="s">
        <v>129</v>
      </c>
      <c r="D773" s="124" t="s">
        <v>445</v>
      </c>
      <c r="E773" s="66">
        <v>-0.45</v>
      </c>
      <c r="F773" s="80"/>
      <c r="G773" s="79"/>
      <c r="H773" s="79"/>
      <c r="I773" s="79"/>
      <c r="J773" s="79"/>
      <c r="K773" s="80"/>
      <c r="L773" s="80"/>
      <c r="M773" s="80"/>
      <c r="N773" s="80"/>
      <c r="O773" s="80"/>
      <c r="P773" s="80"/>
      <c r="Q773" s="79"/>
      <c r="R773" s="80"/>
      <c r="S773" s="80"/>
      <c r="T773" s="79"/>
      <c r="U773" s="80"/>
      <c r="V773" s="79"/>
      <c r="W773" s="80"/>
      <c r="X773" s="79"/>
      <c r="Y773" s="80"/>
      <c r="Z773" s="80"/>
      <c r="AA773" s="80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80"/>
      <c r="AM773" s="80"/>
      <c r="AN773" s="79"/>
      <c r="AO773" s="80"/>
      <c r="AP773" s="79"/>
      <c r="AQ773" s="80"/>
      <c r="AR773" s="79"/>
      <c r="AS773" s="80"/>
      <c r="AT773" s="80"/>
      <c r="AU773" s="79"/>
      <c r="AV773" s="80"/>
      <c r="AW773" s="80"/>
      <c r="AX773" s="80"/>
      <c r="AY773" s="80"/>
      <c r="AZ773" s="80"/>
      <c r="BA773" s="80"/>
      <c r="BB773" s="80"/>
      <c r="BC773" s="80"/>
      <c r="BD773" s="80"/>
      <c r="BE773" s="80"/>
      <c r="BF773" s="80"/>
      <c r="BG773" s="80"/>
      <c r="BH773" s="80"/>
      <c r="BI773" s="80"/>
      <c r="BJ773" s="80"/>
      <c r="BK773" s="80"/>
      <c r="BL773" s="79"/>
      <c r="BM773" s="80"/>
      <c r="BN773" s="80"/>
      <c r="BO773" s="80"/>
      <c r="BP773" s="66">
        <v>-0.45</v>
      </c>
      <c r="BQ773" s="80"/>
      <c r="BR773" s="80"/>
      <c r="BS773" s="80"/>
      <c r="BT773" s="80"/>
      <c r="BU773" s="80"/>
      <c r="BV773" s="80"/>
      <c r="BW773" s="80"/>
      <c r="BX773" s="80"/>
      <c r="BY773" s="80"/>
      <c r="BZ773" s="80"/>
      <c r="CA773" s="80"/>
      <c r="CB773" s="80"/>
      <c r="CC773" s="80"/>
      <c r="CD773" s="81">
        <f t="shared" si="55"/>
        <v>0</v>
      </c>
    </row>
    <row r="774" spans="1:82" ht="15" customHeight="1">
      <c r="A774" s="44" t="s">
        <v>147</v>
      </c>
      <c r="B774" s="45">
        <v>40337</v>
      </c>
      <c r="C774" s="46" t="s">
        <v>228</v>
      </c>
      <c r="D774" s="128"/>
      <c r="E774" s="66">
        <v>63</v>
      </c>
      <c r="F774" s="80"/>
      <c r="G774" s="79"/>
      <c r="H774" s="79"/>
      <c r="I774" s="79"/>
      <c r="J774" s="79"/>
      <c r="K774" s="80"/>
      <c r="L774" s="66">
        <v>63</v>
      </c>
      <c r="M774" s="80"/>
      <c r="N774" s="80"/>
      <c r="O774" s="80"/>
      <c r="P774" s="80"/>
      <c r="Q774" s="79"/>
      <c r="R774" s="80"/>
      <c r="S774" s="80"/>
      <c r="T774" s="79"/>
      <c r="U774" s="80"/>
      <c r="V774" s="79"/>
      <c r="W774" s="80"/>
      <c r="X774" s="79"/>
      <c r="Y774" s="80"/>
      <c r="Z774" s="80"/>
      <c r="AA774" s="80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80"/>
      <c r="AM774" s="80"/>
      <c r="AN774" s="79"/>
      <c r="AO774" s="80"/>
      <c r="AP774" s="79"/>
      <c r="AQ774" s="80"/>
      <c r="AR774" s="79"/>
      <c r="AS774" s="80"/>
      <c r="AT774" s="80"/>
      <c r="AU774" s="79"/>
      <c r="AV774" s="80"/>
      <c r="AW774" s="80"/>
      <c r="AX774" s="80"/>
      <c r="AY774" s="80"/>
      <c r="AZ774" s="80"/>
      <c r="BA774" s="80"/>
      <c r="BB774" s="80"/>
      <c r="BC774" s="80"/>
      <c r="BD774" s="80"/>
      <c r="BE774" s="80"/>
      <c r="BF774" s="80"/>
      <c r="BG774" s="80"/>
      <c r="BH774" s="80"/>
      <c r="BI774" s="80"/>
      <c r="BJ774" s="80"/>
      <c r="BK774" s="80"/>
      <c r="BL774" s="79"/>
      <c r="BM774" s="80"/>
      <c r="BN774" s="80"/>
      <c r="BO774" s="80"/>
      <c r="BP774" s="80"/>
      <c r="BQ774" s="80"/>
      <c r="BR774" s="80"/>
      <c r="BS774" s="80"/>
      <c r="BT774" s="80"/>
      <c r="BU774" s="80"/>
      <c r="BV774" s="80"/>
      <c r="BW774" s="80"/>
      <c r="BX774" s="80"/>
      <c r="BY774" s="80"/>
      <c r="BZ774" s="80"/>
      <c r="CA774" s="80"/>
      <c r="CB774" s="80"/>
      <c r="CC774" s="80"/>
      <c r="CD774" s="81">
        <f t="shared" si="55"/>
        <v>0</v>
      </c>
    </row>
    <row r="775" spans="1:82" ht="15" customHeight="1">
      <c r="A775" s="44" t="s">
        <v>147</v>
      </c>
      <c r="B775" s="45">
        <v>40337</v>
      </c>
      <c r="C775" s="46" t="s">
        <v>118</v>
      </c>
      <c r="D775" s="124" t="s">
        <v>445</v>
      </c>
      <c r="E775" s="66">
        <v>-1.4</v>
      </c>
      <c r="F775" s="80"/>
      <c r="G775" s="79"/>
      <c r="H775" s="79"/>
      <c r="I775" s="79"/>
      <c r="J775" s="79"/>
      <c r="K775" s="80"/>
      <c r="L775" s="80"/>
      <c r="M775" s="80"/>
      <c r="N775" s="80"/>
      <c r="O775" s="80"/>
      <c r="P775" s="80"/>
      <c r="Q775" s="79"/>
      <c r="R775" s="80"/>
      <c r="S775" s="80"/>
      <c r="T775" s="79"/>
      <c r="U775" s="80"/>
      <c r="V775" s="79"/>
      <c r="W775" s="80"/>
      <c r="X775" s="79"/>
      <c r="Y775" s="80"/>
      <c r="Z775" s="80"/>
      <c r="AA775" s="80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80"/>
      <c r="AM775" s="80"/>
      <c r="AN775" s="79"/>
      <c r="AO775" s="80"/>
      <c r="AP775" s="79"/>
      <c r="AQ775" s="80"/>
      <c r="AR775" s="79"/>
      <c r="AS775" s="80"/>
      <c r="AT775" s="80"/>
      <c r="AU775" s="79"/>
      <c r="AV775" s="80"/>
      <c r="AW775" s="80"/>
      <c r="AX775" s="80"/>
      <c r="AY775" s="80"/>
      <c r="AZ775" s="80"/>
      <c r="BA775" s="80"/>
      <c r="BB775" s="80"/>
      <c r="BC775" s="80"/>
      <c r="BD775" s="80"/>
      <c r="BE775" s="80"/>
      <c r="BF775" s="80"/>
      <c r="BG775" s="80"/>
      <c r="BH775" s="80"/>
      <c r="BI775" s="80"/>
      <c r="BJ775" s="80"/>
      <c r="BK775" s="80"/>
      <c r="BL775" s="79"/>
      <c r="BM775" s="80"/>
      <c r="BN775" s="66">
        <v>-1.4</v>
      </c>
      <c r="BO775" s="80"/>
      <c r="BP775" s="80"/>
      <c r="BQ775" s="80"/>
      <c r="BR775" s="80"/>
      <c r="BS775" s="80"/>
      <c r="BT775" s="80"/>
      <c r="BU775" s="80"/>
      <c r="BV775" s="80"/>
      <c r="BW775" s="80"/>
      <c r="BX775" s="80"/>
      <c r="BY775" s="80"/>
      <c r="BZ775" s="80"/>
      <c r="CA775" s="80"/>
      <c r="CB775" s="80"/>
      <c r="CC775" s="80"/>
      <c r="CD775" s="81">
        <f t="shared" si="55"/>
        <v>0</v>
      </c>
    </row>
    <row r="776" spans="1:82" ht="15" customHeight="1">
      <c r="A776" s="44" t="s">
        <v>147</v>
      </c>
      <c r="B776" s="45">
        <v>40337</v>
      </c>
      <c r="C776" s="46" t="s">
        <v>129</v>
      </c>
      <c r="D776" s="124" t="s">
        <v>445</v>
      </c>
      <c r="E776" s="66">
        <v>-0.22</v>
      </c>
      <c r="F776" s="80"/>
      <c r="G776" s="79"/>
      <c r="H776" s="79"/>
      <c r="I776" s="79"/>
      <c r="J776" s="79"/>
      <c r="K776" s="80"/>
      <c r="L776" s="80"/>
      <c r="M776" s="80"/>
      <c r="N776" s="80"/>
      <c r="O776" s="80"/>
      <c r="P776" s="80"/>
      <c r="Q776" s="79"/>
      <c r="R776" s="80"/>
      <c r="S776" s="80"/>
      <c r="T776" s="79"/>
      <c r="U776" s="80"/>
      <c r="V776" s="79"/>
      <c r="W776" s="80"/>
      <c r="X776" s="79"/>
      <c r="Y776" s="80"/>
      <c r="Z776" s="80"/>
      <c r="AA776" s="80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80"/>
      <c r="AM776" s="80"/>
      <c r="AN776" s="79"/>
      <c r="AO776" s="80"/>
      <c r="AP776" s="79"/>
      <c r="AQ776" s="80"/>
      <c r="AR776" s="79"/>
      <c r="AS776" s="80"/>
      <c r="AT776" s="80"/>
      <c r="AU776" s="79"/>
      <c r="AV776" s="80"/>
      <c r="AW776" s="80"/>
      <c r="AX776" s="80"/>
      <c r="AY776" s="80"/>
      <c r="AZ776" s="80"/>
      <c r="BA776" s="80"/>
      <c r="BB776" s="80"/>
      <c r="BC776" s="80"/>
      <c r="BD776" s="80"/>
      <c r="BE776" s="80"/>
      <c r="BF776" s="80"/>
      <c r="BG776" s="80"/>
      <c r="BH776" s="80"/>
      <c r="BI776" s="80"/>
      <c r="BJ776" s="80"/>
      <c r="BK776" s="80"/>
      <c r="BL776" s="79"/>
      <c r="BM776" s="80"/>
      <c r="BN776" s="81"/>
      <c r="BO776" s="80"/>
      <c r="BP776" s="66">
        <v>-0.22</v>
      </c>
      <c r="BQ776" s="80"/>
      <c r="BR776" s="80"/>
      <c r="BS776" s="80"/>
      <c r="BT776" s="80"/>
      <c r="BU776" s="80"/>
      <c r="BV776" s="80"/>
      <c r="BW776" s="80"/>
      <c r="BX776" s="80"/>
      <c r="BY776" s="80"/>
      <c r="BZ776" s="80"/>
      <c r="CA776" s="80"/>
      <c r="CB776" s="80"/>
      <c r="CC776" s="80"/>
      <c r="CD776" s="81">
        <f t="shared" si="55"/>
        <v>0</v>
      </c>
    </row>
    <row r="777" spans="1:82" ht="15" customHeight="1">
      <c r="A777" s="44" t="s">
        <v>147</v>
      </c>
      <c r="B777" s="45">
        <v>40337</v>
      </c>
      <c r="C777" s="46" t="s">
        <v>228</v>
      </c>
      <c r="D777" s="128"/>
      <c r="E777" s="66">
        <v>135</v>
      </c>
      <c r="F777" s="80"/>
      <c r="G777" s="79"/>
      <c r="H777" s="79"/>
      <c r="I777" s="79"/>
      <c r="J777" s="79"/>
      <c r="K777" s="80"/>
      <c r="L777" s="66">
        <v>135</v>
      </c>
      <c r="M777" s="80"/>
      <c r="N777" s="80"/>
      <c r="O777" s="80"/>
      <c r="P777" s="80"/>
      <c r="Q777" s="79"/>
      <c r="R777" s="80"/>
      <c r="S777" s="80"/>
      <c r="T777" s="79"/>
      <c r="U777" s="80"/>
      <c r="V777" s="79"/>
      <c r="W777" s="80"/>
      <c r="X777" s="79"/>
      <c r="Y777" s="80"/>
      <c r="Z777" s="80"/>
      <c r="AA777" s="80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80"/>
      <c r="AM777" s="80"/>
      <c r="AN777" s="79"/>
      <c r="AO777" s="80"/>
      <c r="AP777" s="79"/>
      <c r="AQ777" s="80"/>
      <c r="AR777" s="79"/>
      <c r="AS777" s="80"/>
      <c r="AT777" s="80"/>
      <c r="AU777" s="79"/>
      <c r="AV777" s="80"/>
      <c r="AW777" s="80"/>
      <c r="AX777" s="80"/>
      <c r="AY777" s="80"/>
      <c r="AZ777" s="80"/>
      <c r="BA777" s="80"/>
      <c r="BB777" s="80"/>
      <c r="BC777" s="80"/>
      <c r="BD777" s="80"/>
      <c r="BE777" s="80"/>
      <c r="BF777" s="80"/>
      <c r="BG777" s="80"/>
      <c r="BH777" s="80"/>
      <c r="BI777" s="80"/>
      <c r="BJ777" s="80"/>
      <c r="BK777" s="80"/>
      <c r="BL777" s="79"/>
      <c r="BM777" s="80"/>
      <c r="BN777" s="80"/>
      <c r="BO777" s="80"/>
      <c r="BP777" s="80"/>
      <c r="BQ777" s="80"/>
      <c r="BR777" s="80"/>
      <c r="BS777" s="80"/>
      <c r="BT777" s="80"/>
      <c r="BU777" s="80"/>
      <c r="BV777" s="80"/>
      <c r="BW777" s="80"/>
      <c r="BX777" s="80"/>
      <c r="BY777" s="80"/>
      <c r="BZ777" s="80"/>
      <c r="CA777" s="80"/>
      <c r="CB777" s="80"/>
      <c r="CC777" s="80"/>
      <c r="CD777" s="81">
        <f t="shared" si="55"/>
        <v>0</v>
      </c>
    </row>
    <row r="778" spans="1:82" ht="15" customHeight="1">
      <c r="A778" s="44" t="s">
        <v>147</v>
      </c>
      <c r="B778" s="45">
        <v>40337</v>
      </c>
      <c r="C778" s="46" t="s">
        <v>118</v>
      </c>
      <c r="D778" s="124" t="s">
        <v>445</v>
      </c>
      <c r="E778" s="66">
        <v>-3</v>
      </c>
      <c r="F778" s="80"/>
      <c r="G778" s="79"/>
      <c r="H778" s="79"/>
      <c r="I778" s="79"/>
      <c r="J778" s="79"/>
      <c r="K778" s="80"/>
      <c r="L778" s="80"/>
      <c r="M778" s="80"/>
      <c r="N778" s="80"/>
      <c r="O778" s="80"/>
      <c r="P778" s="80"/>
      <c r="Q778" s="79"/>
      <c r="R778" s="80"/>
      <c r="S778" s="80"/>
      <c r="T778" s="79"/>
      <c r="U778" s="80"/>
      <c r="V778" s="79"/>
      <c r="W778" s="80"/>
      <c r="X778" s="79"/>
      <c r="Y778" s="80"/>
      <c r="Z778" s="80"/>
      <c r="AA778" s="80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80"/>
      <c r="AM778" s="80"/>
      <c r="AN778" s="79"/>
      <c r="AO778" s="80"/>
      <c r="AP778" s="79"/>
      <c r="AQ778" s="80"/>
      <c r="AR778" s="79"/>
      <c r="AS778" s="80"/>
      <c r="AT778" s="80"/>
      <c r="AU778" s="79"/>
      <c r="AV778" s="80"/>
      <c r="AW778" s="80"/>
      <c r="AX778" s="80"/>
      <c r="AY778" s="80"/>
      <c r="AZ778" s="80"/>
      <c r="BA778" s="80"/>
      <c r="BB778" s="80"/>
      <c r="BC778" s="80"/>
      <c r="BD778" s="80"/>
      <c r="BE778" s="80"/>
      <c r="BF778" s="80"/>
      <c r="BG778" s="80"/>
      <c r="BH778" s="80"/>
      <c r="BI778" s="80"/>
      <c r="BJ778" s="80"/>
      <c r="BK778" s="80"/>
      <c r="BL778" s="79"/>
      <c r="BM778" s="80"/>
      <c r="BN778" s="66">
        <v>-3</v>
      </c>
      <c r="BO778" s="80"/>
      <c r="BP778" s="80"/>
      <c r="BQ778" s="80"/>
      <c r="BR778" s="80"/>
      <c r="BS778" s="80"/>
      <c r="BT778" s="80"/>
      <c r="BU778" s="80"/>
      <c r="BV778" s="80"/>
      <c r="BW778" s="80"/>
      <c r="BX778" s="80"/>
      <c r="BY778" s="80"/>
      <c r="BZ778" s="80"/>
      <c r="CA778" s="80"/>
      <c r="CB778" s="80"/>
      <c r="CC778" s="80"/>
      <c r="CD778" s="81">
        <f t="shared" si="55"/>
        <v>0</v>
      </c>
    </row>
    <row r="779" spans="1:82" ht="15" customHeight="1">
      <c r="A779" s="44" t="s">
        <v>147</v>
      </c>
      <c r="B779" s="45">
        <v>40337</v>
      </c>
      <c r="C779" s="46" t="s">
        <v>129</v>
      </c>
      <c r="D779" s="124" t="s">
        <v>445</v>
      </c>
      <c r="E779" s="66">
        <v>-0.48</v>
      </c>
      <c r="F779" s="80"/>
      <c r="G779" s="79"/>
      <c r="H779" s="79"/>
      <c r="I779" s="79"/>
      <c r="J779" s="79"/>
      <c r="K779" s="80"/>
      <c r="L779" s="80"/>
      <c r="M779" s="80"/>
      <c r="N779" s="80"/>
      <c r="O779" s="80"/>
      <c r="P779" s="80"/>
      <c r="Q779" s="80"/>
      <c r="R779" s="80"/>
      <c r="S779" s="80"/>
      <c r="T779" s="79"/>
      <c r="U779" s="80"/>
      <c r="V779" s="79"/>
      <c r="W779" s="80"/>
      <c r="X779" s="79"/>
      <c r="Y779" s="80"/>
      <c r="Z779" s="80"/>
      <c r="AA779" s="80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80"/>
      <c r="AM779" s="80"/>
      <c r="AN779" s="79"/>
      <c r="AO779" s="80"/>
      <c r="AP779" s="79"/>
      <c r="AQ779" s="80"/>
      <c r="AR779" s="79"/>
      <c r="AS779" s="80"/>
      <c r="AT779" s="80"/>
      <c r="AU779" s="79"/>
      <c r="AV779" s="80"/>
      <c r="AW779" s="80"/>
      <c r="AX779" s="80"/>
      <c r="AY779" s="80"/>
      <c r="AZ779" s="80"/>
      <c r="BA779" s="80"/>
      <c r="BB779" s="80"/>
      <c r="BC779" s="80"/>
      <c r="BD779" s="80"/>
      <c r="BE779" s="80"/>
      <c r="BF779" s="80"/>
      <c r="BG779" s="80"/>
      <c r="BH779" s="80"/>
      <c r="BI779" s="80"/>
      <c r="BJ779" s="80"/>
      <c r="BK779" s="80"/>
      <c r="BL779" s="79"/>
      <c r="BM779" s="80"/>
      <c r="BN779" s="81"/>
      <c r="BO779" s="80"/>
      <c r="BP779" s="66">
        <v>-0.48</v>
      </c>
      <c r="BQ779" s="80"/>
      <c r="BR779" s="80"/>
      <c r="BS779" s="80"/>
      <c r="BT779" s="80"/>
      <c r="BU779" s="80"/>
      <c r="BV779" s="80"/>
      <c r="BW779" s="80"/>
      <c r="BX779" s="80"/>
      <c r="BY779" s="80"/>
      <c r="BZ779" s="80"/>
      <c r="CA779" s="80"/>
      <c r="CB779" s="80"/>
      <c r="CC779" s="80"/>
      <c r="CD779" s="81">
        <f t="shared" si="55"/>
        <v>0</v>
      </c>
    </row>
    <row r="780" spans="1:82" ht="15" customHeight="1">
      <c r="A780" s="44" t="s">
        <v>147</v>
      </c>
      <c r="B780" s="45">
        <v>40337</v>
      </c>
      <c r="C780" s="46" t="s">
        <v>228</v>
      </c>
      <c r="D780" s="128"/>
      <c r="E780" s="66">
        <v>1263</v>
      </c>
      <c r="F780" s="80"/>
      <c r="G780" s="79"/>
      <c r="H780" s="79"/>
      <c r="I780" s="79"/>
      <c r="J780" s="79"/>
      <c r="K780" s="80"/>
      <c r="L780" s="80"/>
      <c r="M780" s="80"/>
      <c r="N780" s="80"/>
      <c r="O780" s="66">
        <v>965</v>
      </c>
      <c r="P780" s="66">
        <v>298</v>
      </c>
      <c r="Q780" s="80"/>
      <c r="R780" s="80"/>
      <c r="S780" s="80"/>
      <c r="T780" s="79"/>
      <c r="U780" s="80"/>
      <c r="V780" s="79"/>
      <c r="W780" s="80"/>
      <c r="X780" s="79"/>
      <c r="Y780" s="80"/>
      <c r="Z780" s="80"/>
      <c r="AA780" s="80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80"/>
      <c r="AM780" s="80"/>
      <c r="AN780" s="79"/>
      <c r="AO780" s="80"/>
      <c r="AP780" s="79"/>
      <c r="AQ780" s="80"/>
      <c r="AR780" s="79"/>
      <c r="AS780" s="80"/>
      <c r="AT780" s="80"/>
      <c r="AU780" s="79"/>
      <c r="AV780" s="80"/>
      <c r="AW780" s="80"/>
      <c r="AX780" s="80"/>
      <c r="AY780" s="80"/>
      <c r="AZ780" s="80"/>
      <c r="BA780" s="80"/>
      <c r="BB780" s="80"/>
      <c r="BC780" s="80"/>
      <c r="BD780" s="80"/>
      <c r="BE780" s="80"/>
      <c r="BF780" s="80"/>
      <c r="BG780" s="80"/>
      <c r="BH780" s="80"/>
      <c r="BI780" s="80"/>
      <c r="BJ780" s="80"/>
      <c r="BK780" s="80"/>
      <c r="BL780" s="79"/>
      <c r="BM780" s="80"/>
      <c r="BN780" s="80"/>
      <c r="BO780" s="80"/>
      <c r="BP780" s="80"/>
      <c r="BQ780" s="80"/>
      <c r="BR780" s="80"/>
      <c r="BS780" s="80"/>
      <c r="BT780" s="80"/>
      <c r="BU780" s="80"/>
      <c r="BV780" s="80"/>
      <c r="BW780" s="80"/>
      <c r="BX780" s="80"/>
      <c r="BY780" s="80"/>
      <c r="BZ780" s="80"/>
      <c r="CA780" s="80"/>
      <c r="CB780" s="80"/>
      <c r="CC780" s="80"/>
      <c r="CD780" s="81">
        <f t="shared" si="55"/>
        <v>0</v>
      </c>
    </row>
    <row r="781" spans="1:82" ht="15" customHeight="1">
      <c r="A781" s="44" t="s">
        <v>147</v>
      </c>
      <c r="B781" s="45">
        <v>40337</v>
      </c>
      <c r="C781" s="46" t="s">
        <v>118</v>
      </c>
      <c r="D781" s="124" t="s">
        <v>445</v>
      </c>
      <c r="E781" s="66">
        <v>-8.8000000000000007</v>
      </c>
      <c r="F781" s="80"/>
      <c r="G781" s="79"/>
      <c r="H781" s="79"/>
      <c r="I781" s="79"/>
      <c r="J781" s="79"/>
      <c r="K781" s="80"/>
      <c r="L781" s="80"/>
      <c r="M781" s="80"/>
      <c r="N781" s="80"/>
      <c r="O781" s="80"/>
      <c r="P781" s="80"/>
      <c r="Q781" s="80"/>
      <c r="R781" s="80"/>
      <c r="S781" s="80"/>
      <c r="T781" s="79"/>
      <c r="U781" s="80"/>
      <c r="V781" s="79"/>
      <c r="W781" s="80"/>
      <c r="X781" s="79"/>
      <c r="Y781" s="80"/>
      <c r="Z781" s="80"/>
      <c r="AA781" s="80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80"/>
      <c r="AM781" s="80"/>
      <c r="AN781" s="79"/>
      <c r="AO781" s="80"/>
      <c r="AP781" s="79"/>
      <c r="AQ781" s="80"/>
      <c r="AR781" s="79"/>
      <c r="AS781" s="80"/>
      <c r="AT781" s="80"/>
      <c r="AU781" s="79"/>
      <c r="AV781" s="80"/>
      <c r="AW781" s="80"/>
      <c r="AX781" s="80"/>
      <c r="AY781" s="80"/>
      <c r="AZ781" s="80"/>
      <c r="BA781" s="80"/>
      <c r="BB781" s="80"/>
      <c r="BC781" s="80"/>
      <c r="BD781" s="80"/>
      <c r="BE781" s="80"/>
      <c r="BF781" s="80"/>
      <c r="BG781" s="80"/>
      <c r="BH781" s="80"/>
      <c r="BI781" s="80"/>
      <c r="BJ781" s="80"/>
      <c r="BK781" s="80"/>
      <c r="BL781" s="79"/>
      <c r="BM781" s="80"/>
      <c r="BN781" s="66">
        <v>-8.8000000000000007</v>
      </c>
      <c r="BO781" s="80"/>
      <c r="BP781" s="80"/>
      <c r="BQ781" s="80"/>
      <c r="BR781" s="80"/>
      <c r="BS781" s="80"/>
      <c r="BT781" s="80"/>
      <c r="BU781" s="80"/>
      <c r="BV781" s="80"/>
      <c r="BW781" s="80"/>
      <c r="BX781" s="80"/>
      <c r="BY781" s="80"/>
      <c r="BZ781" s="80"/>
      <c r="CA781" s="80"/>
      <c r="CB781" s="80"/>
      <c r="CC781" s="80"/>
      <c r="CD781" s="81">
        <f t="shared" si="55"/>
        <v>0</v>
      </c>
    </row>
    <row r="782" spans="1:82" ht="15" customHeight="1">
      <c r="A782" s="44" t="s">
        <v>147</v>
      </c>
      <c r="B782" s="45">
        <v>40337</v>
      </c>
      <c r="C782" s="46" t="s">
        <v>129</v>
      </c>
      <c r="D782" s="124" t="s">
        <v>445</v>
      </c>
      <c r="E782" s="66">
        <v>-1.41</v>
      </c>
      <c r="F782" s="80"/>
      <c r="G782" s="79"/>
      <c r="H782" s="79"/>
      <c r="I782" s="79"/>
      <c r="J782" s="79"/>
      <c r="K782" s="80"/>
      <c r="L782" s="80"/>
      <c r="M782" s="80"/>
      <c r="N782" s="80"/>
      <c r="O782" s="80"/>
      <c r="P782" s="80"/>
      <c r="Q782" s="79"/>
      <c r="R782" s="80"/>
      <c r="S782" s="80"/>
      <c r="T782" s="79"/>
      <c r="U782" s="80"/>
      <c r="V782" s="79"/>
      <c r="W782" s="80"/>
      <c r="X782" s="79"/>
      <c r="Y782" s="80"/>
      <c r="Z782" s="80"/>
      <c r="AA782" s="80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80"/>
      <c r="AM782" s="80"/>
      <c r="AN782" s="79"/>
      <c r="AO782" s="80"/>
      <c r="AP782" s="79"/>
      <c r="AQ782" s="80"/>
      <c r="AR782" s="79"/>
      <c r="AS782" s="80"/>
      <c r="AT782" s="80"/>
      <c r="AU782" s="79"/>
      <c r="AV782" s="80"/>
      <c r="AW782" s="80"/>
      <c r="AX782" s="80"/>
      <c r="AY782" s="80"/>
      <c r="AZ782" s="80"/>
      <c r="BA782" s="80"/>
      <c r="BB782" s="80"/>
      <c r="BC782" s="80"/>
      <c r="BD782" s="80"/>
      <c r="BE782" s="80"/>
      <c r="BF782" s="80"/>
      <c r="BG782" s="80"/>
      <c r="BH782" s="80"/>
      <c r="BI782" s="80"/>
      <c r="BJ782" s="80"/>
      <c r="BK782" s="80"/>
      <c r="BL782" s="79"/>
      <c r="BM782" s="80"/>
      <c r="BN782" s="81"/>
      <c r="BO782" s="80"/>
      <c r="BP782" s="66">
        <v>-1.41</v>
      </c>
      <c r="BQ782" s="80"/>
      <c r="BR782" s="80"/>
      <c r="BS782" s="80"/>
      <c r="BT782" s="80"/>
      <c r="BU782" s="80"/>
      <c r="BV782" s="80"/>
      <c r="BW782" s="80"/>
      <c r="BX782" s="80"/>
      <c r="BY782" s="80"/>
      <c r="BZ782" s="80"/>
      <c r="CA782" s="80"/>
      <c r="CB782" s="80"/>
      <c r="CC782" s="80"/>
      <c r="CD782" s="81">
        <f t="shared" si="55"/>
        <v>0</v>
      </c>
    </row>
    <row r="783" spans="1:82" ht="15" customHeight="1">
      <c r="A783" s="44" t="s">
        <v>147</v>
      </c>
      <c r="B783" s="45">
        <v>40338</v>
      </c>
      <c r="C783" s="46" t="s">
        <v>228</v>
      </c>
      <c r="D783" s="128"/>
      <c r="E783" s="66">
        <v>81</v>
      </c>
      <c r="F783" s="80"/>
      <c r="G783" s="79"/>
      <c r="H783" s="79"/>
      <c r="I783" s="79"/>
      <c r="J783" s="79"/>
      <c r="K783" s="80"/>
      <c r="L783" s="66">
        <v>81</v>
      </c>
      <c r="M783" s="80"/>
      <c r="N783" s="80"/>
      <c r="O783" s="80"/>
      <c r="P783" s="80"/>
      <c r="Q783" s="79"/>
      <c r="R783" s="80"/>
      <c r="S783" s="80"/>
      <c r="T783" s="79"/>
      <c r="U783" s="80"/>
      <c r="V783" s="79"/>
      <c r="W783" s="80"/>
      <c r="X783" s="79"/>
      <c r="Y783" s="80"/>
      <c r="Z783" s="80"/>
      <c r="AA783" s="80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80"/>
      <c r="AM783" s="80"/>
      <c r="AN783" s="79"/>
      <c r="AO783" s="80"/>
      <c r="AP783" s="79"/>
      <c r="AQ783" s="80"/>
      <c r="AR783" s="79"/>
      <c r="AS783" s="80"/>
      <c r="AT783" s="80"/>
      <c r="AU783" s="79"/>
      <c r="AV783" s="80"/>
      <c r="AW783" s="80"/>
      <c r="AX783" s="80"/>
      <c r="AY783" s="80"/>
      <c r="AZ783" s="80"/>
      <c r="BA783" s="80"/>
      <c r="BB783" s="80"/>
      <c r="BC783" s="80"/>
      <c r="BD783" s="80"/>
      <c r="BE783" s="80"/>
      <c r="BF783" s="80"/>
      <c r="BG783" s="80"/>
      <c r="BH783" s="80"/>
      <c r="BI783" s="80"/>
      <c r="BJ783" s="80"/>
      <c r="BK783" s="80"/>
      <c r="BL783" s="79"/>
      <c r="BM783" s="80"/>
      <c r="BN783" s="80"/>
      <c r="BO783" s="80"/>
      <c r="BP783" s="80"/>
      <c r="BQ783" s="80"/>
      <c r="BR783" s="80"/>
      <c r="BS783" s="80"/>
      <c r="BT783" s="80"/>
      <c r="BU783" s="80"/>
      <c r="BV783" s="80"/>
      <c r="BW783" s="80"/>
      <c r="BX783" s="80"/>
      <c r="BY783" s="80"/>
      <c r="BZ783" s="80"/>
      <c r="CA783" s="80"/>
      <c r="CB783" s="80"/>
      <c r="CC783" s="80"/>
      <c r="CD783" s="81">
        <f t="shared" si="55"/>
        <v>0</v>
      </c>
    </row>
    <row r="784" spans="1:82" ht="15" customHeight="1">
      <c r="A784" s="44" t="s">
        <v>147</v>
      </c>
      <c r="B784" s="45">
        <v>40338</v>
      </c>
      <c r="C784" s="46" t="s">
        <v>118</v>
      </c>
      <c r="D784" s="124" t="s">
        <v>445</v>
      </c>
      <c r="E784" s="66">
        <v>-1.8</v>
      </c>
      <c r="F784" s="80"/>
      <c r="G784" s="79"/>
      <c r="H784" s="79"/>
      <c r="I784" s="79"/>
      <c r="J784" s="79"/>
      <c r="K784" s="80"/>
      <c r="L784" s="80"/>
      <c r="M784" s="80"/>
      <c r="N784" s="80"/>
      <c r="O784" s="80"/>
      <c r="P784" s="80"/>
      <c r="Q784" s="79"/>
      <c r="R784" s="80"/>
      <c r="S784" s="80"/>
      <c r="T784" s="79"/>
      <c r="U784" s="80"/>
      <c r="V784" s="79"/>
      <c r="W784" s="80"/>
      <c r="X784" s="79"/>
      <c r="Y784" s="80"/>
      <c r="Z784" s="80"/>
      <c r="AA784" s="80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80"/>
      <c r="AM784" s="80"/>
      <c r="AN784" s="79"/>
      <c r="AO784" s="80"/>
      <c r="AP784" s="79"/>
      <c r="AQ784" s="80"/>
      <c r="AR784" s="79"/>
      <c r="AS784" s="80"/>
      <c r="AT784" s="80"/>
      <c r="AU784" s="79"/>
      <c r="AV784" s="80"/>
      <c r="AW784" s="80"/>
      <c r="AX784" s="80"/>
      <c r="AY784" s="80"/>
      <c r="AZ784" s="80"/>
      <c r="BA784" s="80"/>
      <c r="BB784" s="80"/>
      <c r="BC784" s="80"/>
      <c r="BD784" s="80"/>
      <c r="BE784" s="80"/>
      <c r="BF784" s="80"/>
      <c r="BG784" s="80"/>
      <c r="BH784" s="80"/>
      <c r="BI784" s="80"/>
      <c r="BJ784" s="80"/>
      <c r="BK784" s="80"/>
      <c r="BL784" s="79"/>
      <c r="BM784" s="80"/>
      <c r="BN784" s="66">
        <v>-1.8</v>
      </c>
      <c r="BO784" s="80"/>
      <c r="BP784" s="80"/>
      <c r="BQ784" s="80"/>
      <c r="BR784" s="80"/>
      <c r="BS784" s="80"/>
      <c r="BT784" s="80"/>
      <c r="BU784" s="80"/>
      <c r="BV784" s="80"/>
      <c r="BW784" s="80"/>
      <c r="BX784" s="80"/>
      <c r="BY784" s="80"/>
      <c r="BZ784" s="80"/>
      <c r="CA784" s="80"/>
      <c r="CB784" s="80"/>
      <c r="CC784" s="80"/>
      <c r="CD784" s="81">
        <f t="shared" si="55"/>
        <v>0</v>
      </c>
    </row>
    <row r="785" spans="1:82" ht="15" customHeight="1">
      <c r="A785" s="44" t="s">
        <v>147</v>
      </c>
      <c r="B785" s="45">
        <v>40338</v>
      </c>
      <c r="C785" s="46" t="s">
        <v>129</v>
      </c>
      <c r="D785" s="124" t="s">
        <v>445</v>
      </c>
      <c r="E785" s="66">
        <v>-0.28999999999999998</v>
      </c>
      <c r="F785" s="80"/>
      <c r="G785" s="79"/>
      <c r="H785" s="79"/>
      <c r="I785" s="79"/>
      <c r="J785" s="79"/>
      <c r="K785" s="80"/>
      <c r="L785" s="80"/>
      <c r="M785" s="80"/>
      <c r="N785" s="80"/>
      <c r="O785" s="80"/>
      <c r="P785" s="80"/>
      <c r="Q785" s="79"/>
      <c r="R785" s="80"/>
      <c r="S785" s="80"/>
      <c r="T785" s="79"/>
      <c r="U785" s="80"/>
      <c r="V785" s="79"/>
      <c r="W785" s="80"/>
      <c r="X785" s="79"/>
      <c r="Y785" s="80"/>
      <c r="Z785" s="80"/>
      <c r="AA785" s="80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80"/>
      <c r="AM785" s="80"/>
      <c r="AN785" s="79"/>
      <c r="AO785" s="80"/>
      <c r="AP785" s="79"/>
      <c r="AQ785" s="80"/>
      <c r="AR785" s="79"/>
      <c r="AS785" s="80"/>
      <c r="AT785" s="80"/>
      <c r="AU785" s="79"/>
      <c r="AV785" s="80"/>
      <c r="AW785" s="80"/>
      <c r="AX785" s="80"/>
      <c r="AY785" s="80"/>
      <c r="AZ785" s="80"/>
      <c r="BA785" s="80"/>
      <c r="BB785" s="80"/>
      <c r="BC785" s="80"/>
      <c r="BD785" s="80"/>
      <c r="BE785" s="80"/>
      <c r="BF785" s="80"/>
      <c r="BG785" s="80"/>
      <c r="BH785" s="80"/>
      <c r="BI785" s="80"/>
      <c r="BJ785" s="80"/>
      <c r="BK785" s="80"/>
      <c r="BL785" s="79"/>
      <c r="BM785" s="80"/>
      <c r="BN785" s="81"/>
      <c r="BO785" s="80"/>
      <c r="BP785" s="66">
        <v>-0.28999999999999998</v>
      </c>
      <c r="BQ785" s="80"/>
      <c r="BR785" s="80"/>
      <c r="BS785" s="80"/>
      <c r="BT785" s="80"/>
      <c r="BU785" s="80"/>
      <c r="BV785" s="80"/>
      <c r="BW785" s="80"/>
      <c r="BX785" s="80"/>
      <c r="BY785" s="80"/>
      <c r="BZ785" s="80"/>
      <c r="CA785" s="80"/>
      <c r="CB785" s="80"/>
      <c r="CC785" s="80"/>
      <c r="CD785" s="81">
        <f t="shared" si="55"/>
        <v>0</v>
      </c>
    </row>
    <row r="786" spans="1:82" ht="15" customHeight="1">
      <c r="A786" s="44" t="s">
        <v>147</v>
      </c>
      <c r="B786" s="45">
        <v>40338</v>
      </c>
      <c r="C786" s="46" t="s">
        <v>228</v>
      </c>
      <c r="D786" s="124"/>
      <c r="E786" s="66">
        <v>81</v>
      </c>
      <c r="F786" s="80"/>
      <c r="G786" s="79"/>
      <c r="H786" s="79"/>
      <c r="I786" s="79"/>
      <c r="J786" s="79"/>
      <c r="K786" s="80"/>
      <c r="L786" s="66">
        <v>81</v>
      </c>
      <c r="M786" s="80"/>
      <c r="N786" s="80"/>
      <c r="O786" s="80"/>
      <c r="P786" s="80"/>
      <c r="Q786" s="79"/>
      <c r="R786" s="80"/>
      <c r="S786" s="80"/>
      <c r="T786" s="79"/>
      <c r="U786" s="80"/>
      <c r="V786" s="79"/>
      <c r="W786" s="80"/>
      <c r="X786" s="79"/>
      <c r="Y786" s="80"/>
      <c r="Z786" s="80"/>
      <c r="AA786" s="80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80"/>
      <c r="AM786" s="80"/>
      <c r="AN786" s="79"/>
      <c r="AO786" s="80"/>
      <c r="AP786" s="79"/>
      <c r="AQ786" s="80"/>
      <c r="AR786" s="79"/>
      <c r="AS786" s="80"/>
      <c r="AT786" s="80"/>
      <c r="AU786" s="79"/>
      <c r="AV786" s="80"/>
      <c r="AW786" s="80"/>
      <c r="AX786" s="80"/>
      <c r="AY786" s="80"/>
      <c r="AZ786" s="80"/>
      <c r="BA786" s="80"/>
      <c r="BB786" s="80"/>
      <c r="BC786" s="80"/>
      <c r="BD786" s="80"/>
      <c r="BE786" s="80"/>
      <c r="BF786" s="80"/>
      <c r="BG786" s="80"/>
      <c r="BH786" s="80"/>
      <c r="BI786" s="80"/>
      <c r="BJ786" s="80"/>
      <c r="BK786" s="80"/>
      <c r="BL786" s="79"/>
      <c r="BM786" s="80"/>
      <c r="BN786" s="80"/>
      <c r="BO786" s="80"/>
      <c r="BP786" s="80"/>
      <c r="BQ786" s="80"/>
      <c r="BR786" s="80"/>
      <c r="BS786" s="80"/>
      <c r="BT786" s="80"/>
      <c r="BU786" s="80"/>
      <c r="BV786" s="80"/>
      <c r="BW786" s="80"/>
      <c r="BX786" s="80"/>
      <c r="BY786" s="80"/>
      <c r="BZ786" s="80"/>
      <c r="CA786" s="80"/>
      <c r="CB786" s="80"/>
      <c r="CC786" s="80"/>
      <c r="CD786" s="81">
        <f t="shared" si="55"/>
        <v>0</v>
      </c>
    </row>
    <row r="787" spans="1:82" ht="15" customHeight="1">
      <c r="A787" s="44" t="s">
        <v>147</v>
      </c>
      <c r="B787" s="45">
        <v>40338</v>
      </c>
      <c r="C787" s="46" t="s">
        <v>118</v>
      </c>
      <c r="D787" s="124" t="s">
        <v>445</v>
      </c>
      <c r="E787" s="66">
        <v>-1.8</v>
      </c>
      <c r="F787" s="80"/>
      <c r="G787" s="79"/>
      <c r="H787" s="79"/>
      <c r="I787" s="79"/>
      <c r="J787" s="79"/>
      <c r="K787" s="80"/>
      <c r="L787" s="80"/>
      <c r="M787" s="80"/>
      <c r="N787" s="80"/>
      <c r="O787" s="80"/>
      <c r="P787" s="80"/>
      <c r="Q787" s="79"/>
      <c r="R787" s="80"/>
      <c r="S787" s="80"/>
      <c r="T787" s="79"/>
      <c r="U787" s="80"/>
      <c r="V787" s="79"/>
      <c r="W787" s="80"/>
      <c r="X787" s="79"/>
      <c r="Y787" s="80"/>
      <c r="Z787" s="80"/>
      <c r="AA787" s="80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80"/>
      <c r="AM787" s="80"/>
      <c r="AN787" s="79"/>
      <c r="AO787" s="80"/>
      <c r="AP787" s="79"/>
      <c r="AQ787" s="80"/>
      <c r="AR787" s="79"/>
      <c r="AS787" s="80"/>
      <c r="AT787" s="80"/>
      <c r="AU787" s="79"/>
      <c r="AV787" s="80"/>
      <c r="AW787" s="80"/>
      <c r="AX787" s="80"/>
      <c r="AY787" s="80"/>
      <c r="AZ787" s="80"/>
      <c r="BA787" s="80"/>
      <c r="BB787" s="80"/>
      <c r="BC787" s="80"/>
      <c r="BD787" s="80"/>
      <c r="BE787" s="80"/>
      <c r="BF787" s="80"/>
      <c r="BG787" s="80"/>
      <c r="BH787" s="80"/>
      <c r="BI787" s="80"/>
      <c r="BJ787" s="80"/>
      <c r="BK787" s="80"/>
      <c r="BL787" s="79"/>
      <c r="BM787" s="80"/>
      <c r="BN787" s="66">
        <v>-1.8</v>
      </c>
      <c r="BO787" s="80"/>
      <c r="BP787" s="80"/>
      <c r="BQ787" s="80"/>
      <c r="BR787" s="80"/>
      <c r="BS787" s="80"/>
      <c r="BT787" s="80"/>
      <c r="BU787" s="80"/>
      <c r="BV787" s="80"/>
      <c r="BW787" s="80"/>
      <c r="BX787" s="80"/>
      <c r="BY787" s="80"/>
      <c r="BZ787" s="80"/>
      <c r="CA787" s="80"/>
      <c r="CB787" s="80"/>
      <c r="CC787" s="80"/>
      <c r="CD787" s="81">
        <f t="shared" si="55"/>
        <v>0</v>
      </c>
    </row>
    <row r="788" spans="1:82" ht="15" customHeight="1">
      <c r="A788" s="44" t="s">
        <v>147</v>
      </c>
      <c r="B788" s="45">
        <v>40338</v>
      </c>
      <c r="C788" s="46" t="s">
        <v>129</v>
      </c>
      <c r="D788" s="124" t="s">
        <v>445</v>
      </c>
      <c r="E788" s="66">
        <v>-0.28999999999999998</v>
      </c>
      <c r="F788" s="80"/>
      <c r="G788" s="79"/>
      <c r="H788" s="79"/>
      <c r="I788" s="79"/>
      <c r="J788" s="79"/>
      <c r="K788" s="80"/>
      <c r="L788" s="80"/>
      <c r="M788" s="80"/>
      <c r="N788" s="80"/>
      <c r="O788" s="80"/>
      <c r="P788" s="80"/>
      <c r="Q788" s="79"/>
      <c r="R788" s="80"/>
      <c r="S788" s="80"/>
      <c r="T788" s="79"/>
      <c r="U788" s="80"/>
      <c r="V788" s="79"/>
      <c r="W788" s="80"/>
      <c r="X788" s="79"/>
      <c r="Y788" s="80"/>
      <c r="Z788" s="80"/>
      <c r="AA788" s="80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80"/>
      <c r="AM788" s="80"/>
      <c r="AN788" s="79"/>
      <c r="AO788" s="80"/>
      <c r="AP788" s="79"/>
      <c r="AQ788" s="80"/>
      <c r="AR788" s="79"/>
      <c r="AS788" s="80"/>
      <c r="AT788" s="80"/>
      <c r="AU788" s="79"/>
      <c r="AV788" s="80"/>
      <c r="AW788" s="80"/>
      <c r="AX788" s="80"/>
      <c r="AY788" s="80"/>
      <c r="AZ788" s="80"/>
      <c r="BA788" s="80"/>
      <c r="BB788" s="80"/>
      <c r="BC788" s="80"/>
      <c r="BD788" s="80"/>
      <c r="BE788" s="80"/>
      <c r="BF788" s="80"/>
      <c r="BG788" s="80"/>
      <c r="BH788" s="80"/>
      <c r="BI788" s="80"/>
      <c r="BJ788" s="80"/>
      <c r="BK788" s="80"/>
      <c r="BL788" s="79"/>
      <c r="BM788" s="80"/>
      <c r="BN788" s="81"/>
      <c r="BO788" s="80"/>
      <c r="BP788" s="66">
        <v>-0.28999999999999998</v>
      </c>
      <c r="BQ788" s="80"/>
      <c r="BR788" s="80"/>
      <c r="BS788" s="80"/>
      <c r="BT788" s="80"/>
      <c r="BU788" s="80"/>
      <c r="BV788" s="80"/>
      <c r="BW788" s="80"/>
      <c r="BX788" s="80"/>
      <c r="BY788" s="80"/>
      <c r="BZ788" s="80"/>
      <c r="CA788" s="80"/>
      <c r="CB788" s="80"/>
      <c r="CC788" s="80"/>
      <c r="CD788" s="81">
        <f t="shared" si="55"/>
        <v>0</v>
      </c>
    </row>
    <row r="789" spans="1:82" ht="15" customHeight="1">
      <c r="A789" s="44" t="s">
        <v>147</v>
      </c>
      <c r="B789" s="45">
        <v>40338</v>
      </c>
      <c r="C789" s="46" t="s">
        <v>228</v>
      </c>
      <c r="D789" s="124"/>
      <c r="E789" s="66">
        <v>75</v>
      </c>
      <c r="F789" s="80"/>
      <c r="G789" s="79"/>
      <c r="H789" s="79"/>
      <c r="I789" s="79"/>
      <c r="J789" s="79"/>
      <c r="K789" s="80"/>
      <c r="L789" s="80"/>
      <c r="M789" s="80"/>
      <c r="N789" s="66">
        <v>75</v>
      </c>
      <c r="O789" s="80"/>
      <c r="P789" s="80"/>
      <c r="Q789" s="79"/>
      <c r="R789" s="80"/>
      <c r="S789" s="80"/>
      <c r="T789" s="79"/>
      <c r="U789" s="80"/>
      <c r="V789" s="79"/>
      <c r="W789" s="80"/>
      <c r="X789" s="79"/>
      <c r="Y789" s="80"/>
      <c r="Z789" s="80"/>
      <c r="AA789" s="80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80"/>
      <c r="AM789" s="80"/>
      <c r="AN789" s="79"/>
      <c r="AO789" s="80"/>
      <c r="AP789" s="79"/>
      <c r="AQ789" s="80"/>
      <c r="AR789" s="79"/>
      <c r="AS789" s="80"/>
      <c r="AT789" s="80"/>
      <c r="AU789" s="79"/>
      <c r="AV789" s="80"/>
      <c r="AW789" s="80"/>
      <c r="AX789" s="80"/>
      <c r="AY789" s="80"/>
      <c r="AZ789" s="80"/>
      <c r="BA789" s="80"/>
      <c r="BB789" s="80"/>
      <c r="BC789" s="80"/>
      <c r="BD789" s="80"/>
      <c r="BE789" s="80"/>
      <c r="BF789" s="80"/>
      <c r="BG789" s="80"/>
      <c r="BH789" s="80"/>
      <c r="BI789" s="80"/>
      <c r="BJ789" s="80"/>
      <c r="BK789" s="80"/>
      <c r="BL789" s="79"/>
      <c r="BM789" s="80"/>
      <c r="BN789" s="80"/>
      <c r="BO789" s="80"/>
      <c r="BP789" s="80"/>
      <c r="BQ789" s="80"/>
      <c r="BR789" s="80"/>
      <c r="BS789" s="80"/>
      <c r="BT789" s="80"/>
      <c r="BU789" s="80"/>
      <c r="BV789" s="80"/>
      <c r="BW789" s="80"/>
      <c r="BX789" s="80"/>
      <c r="BY789" s="80"/>
      <c r="BZ789" s="80"/>
      <c r="CA789" s="80"/>
      <c r="CB789" s="80"/>
      <c r="CC789" s="80"/>
      <c r="CD789" s="81">
        <f t="shared" ref="CD789:CD820" si="56">E789-SUM(F789:BX789)</f>
        <v>0</v>
      </c>
    </row>
    <row r="790" spans="1:82" ht="15" customHeight="1">
      <c r="A790" s="44" t="s">
        <v>147</v>
      </c>
      <c r="B790" s="45">
        <v>40338</v>
      </c>
      <c r="C790" s="46" t="s">
        <v>118</v>
      </c>
      <c r="D790" s="124" t="s">
        <v>445</v>
      </c>
      <c r="E790" s="66">
        <v>-0.2</v>
      </c>
      <c r="F790" s="80"/>
      <c r="G790" s="79"/>
      <c r="H790" s="79"/>
      <c r="I790" s="79"/>
      <c r="J790" s="79"/>
      <c r="K790" s="80"/>
      <c r="L790" s="80"/>
      <c r="M790" s="80"/>
      <c r="N790" s="80"/>
      <c r="O790" s="80"/>
      <c r="P790" s="80"/>
      <c r="Q790" s="79"/>
      <c r="R790" s="80"/>
      <c r="S790" s="80"/>
      <c r="T790" s="79"/>
      <c r="U790" s="80"/>
      <c r="V790" s="79"/>
      <c r="W790" s="80"/>
      <c r="X790" s="79"/>
      <c r="Y790" s="80"/>
      <c r="Z790" s="80"/>
      <c r="AA790" s="80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80"/>
      <c r="AM790" s="80"/>
      <c r="AN790" s="79"/>
      <c r="AO790" s="80"/>
      <c r="AP790" s="79"/>
      <c r="AQ790" s="80"/>
      <c r="AR790" s="79"/>
      <c r="AS790" s="80"/>
      <c r="AT790" s="80"/>
      <c r="AU790" s="79"/>
      <c r="AV790" s="80"/>
      <c r="AW790" s="80"/>
      <c r="AX790" s="80"/>
      <c r="AY790" s="80"/>
      <c r="AZ790" s="80"/>
      <c r="BA790" s="80"/>
      <c r="BB790" s="80"/>
      <c r="BC790" s="80"/>
      <c r="BD790" s="80"/>
      <c r="BE790" s="80"/>
      <c r="BF790" s="80"/>
      <c r="BG790" s="80"/>
      <c r="BH790" s="80"/>
      <c r="BI790" s="80"/>
      <c r="BJ790" s="80"/>
      <c r="BK790" s="80"/>
      <c r="BL790" s="79"/>
      <c r="BM790" s="80"/>
      <c r="BN790" s="66">
        <v>-0.2</v>
      </c>
      <c r="BO790" s="80"/>
      <c r="BP790" s="80"/>
      <c r="BQ790" s="80"/>
      <c r="BR790" s="80"/>
      <c r="BS790" s="80"/>
      <c r="BT790" s="80"/>
      <c r="BU790" s="80"/>
      <c r="BV790" s="80"/>
      <c r="BW790" s="80"/>
      <c r="BX790" s="80"/>
      <c r="BY790" s="80"/>
      <c r="BZ790" s="80"/>
      <c r="CA790" s="80"/>
      <c r="CB790" s="80"/>
      <c r="CC790" s="80"/>
      <c r="CD790" s="81">
        <f t="shared" si="56"/>
        <v>0</v>
      </c>
    </row>
    <row r="791" spans="1:82" ht="15" customHeight="1">
      <c r="A791" s="44" t="s">
        <v>147</v>
      </c>
      <c r="B791" s="45">
        <v>40338</v>
      </c>
      <c r="C791" s="46" t="s">
        <v>129</v>
      </c>
      <c r="D791" s="124" t="s">
        <v>445</v>
      </c>
      <c r="E791" s="66">
        <v>-0.03</v>
      </c>
      <c r="F791" s="80"/>
      <c r="G791" s="79"/>
      <c r="H791" s="79"/>
      <c r="I791" s="79"/>
      <c r="J791" s="79"/>
      <c r="K791" s="80"/>
      <c r="L791" s="80"/>
      <c r="M791" s="80"/>
      <c r="N791" s="80"/>
      <c r="O791" s="80"/>
      <c r="P791" s="80"/>
      <c r="Q791" s="79"/>
      <c r="R791" s="80"/>
      <c r="S791" s="80"/>
      <c r="T791" s="79"/>
      <c r="U791" s="80"/>
      <c r="V791" s="79"/>
      <c r="W791" s="80"/>
      <c r="X791" s="79"/>
      <c r="Y791" s="80"/>
      <c r="Z791" s="80"/>
      <c r="AA791" s="80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80"/>
      <c r="AM791" s="80"/>
      <c r="AN791" s="79"/>
      <c r="AO791" s="80"/>
      <c r="AP791" s="79"/>
      <c r="AQ791" s="80"/>
      <c r="AR791" s="79"/>
      <c r="AS791" s="80"/>
      <c r="AT791" s="80"/>
      <c r="AU791" s="79"/>
      <c r="AV791" s="80"/>
      <c r="AW791" s="80"/>
      <c r="AX791" s="80"/>
      <c r="AY791" s="80"/>
      <c r="AZ791" s="80"/>
      <c r="BA791" s="80"/>
      <c r="BB791" s="80"/>
      <c r="BC791" s="80"/>
      <c r="BD791" s="80"/>
      <c r="BE791" s="80"/>
      <c r="BF791" s="80"/>
      <c r="BG791" s="80"/>
      <c r="BH791" s="80"/>
      <c r="BI791" s="80"/>
      <c r="BJ791" s="80"/>
      <c r="BK791" s="80"/>
      <c r="BL791" s="79"/>
      <c r="BM791" s="80"/>
      <c r="BN791" s="81"/>
      <c r="BO791" s="80"/>
      <c r="BP791" s="66">
        <v>-0.03</v>
      </c>
      <c r="BQ791" s="80"/>
      <c r="BR791" s="80"/>
      <c r="BS791" s="80"/>
      <c r="BT791" s="80"/>
      <c r="BU791" s="80"/>
      <c r="BV791" s="80"/>
      <c r="BW791" s="80"/>
      <c r="BX791" s="80"/>
      <c r="BY791" s="80"/>
      <c r="BZ791" s="80"/>
      <c r="CA791" s="80"/>
      <c r="CB791" s="80"/>
      <c r="CC791" s="80"/>
      <c r="CD791" s="81">
        <f t="shared" si="56"/>
        <v>0</v>
      </c>
    </row>
    <row r="792" spans="1:82" ht="15" customHeight="1">
      <c r="A792" s="44" t="s">
        <v>147</v>
      </c>
      <c r="B792" s="45">
        <v>40338</v>
      </c>
      <c r="C792" s="46" t="s">
        <v>0</v>
      </c>
      <c r="D792" s="124"/>
      <c r="E792" s="66">
        <v>-300</v>
      </c>
      <c r="F792" s="80"/>
      <c r="G792" s="79"/>
      <c r="H792" s="79"/>
      <c r="I792" s="79"/>
      <c r="J792" s="79"/>
      <c r="K792" s="80"/>
      <c r="L792" s="80"/>
      <c r="M792" s="80"/>
      <c r="N792" s="80"/>
      <c r="O792" s="80"/>
      <c r="P792" s="80"/>
      <c r="Q792" s="79"/>
      <c r="R792" s="80"/>
      <c r="S792" s="80"/>
      <c r="T792" s="79"/>
      <c r="U792" s="80"/>
      <c r="V792" s="79"/>
      <c r="W792" s="80"/>
      <c r="X792" s="79"/>
      <c r="Y792" s="80"/>
      <c r="Z792" s="80"/>
      <c r="AA792" s="80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80"/>
      <c r="AM792" s="80"/>
      <c r="AN792" s="79"/>
      <c r="AO792" s="80"/>
      <c r="AP792" s="79"/>
      <c r="AQ792" s="80"/>
      <c r="AR792" s="79"/>
      <c r="AS792" s="80"/>
      <c r="AT792" s="80"/>
      <c r="AU792" s="79"/>
      <c r="AV792" s="80"/>
      <c r="AW792" s="80"/>
      <c r="AX792" s="80"/>
      <c r="AY792" s="80"/>
      <c r="AZ792" s="80"/>
      <c r="BA792" s="80"/>
      <c r="BB792" s="80"/>
      <c r="BC792" s="80"/>
      <c r="BD792" s="80"/>
      <c r="BE792" s="80"/>
      <c r="BF792" s="80"/>
      <c r="BG792" s="80"/>
      <c r="BH792" s="80"/>
      <c r="BI792" s="80"/>
      <c r="BJ792" s="80"/>
      <c r="BK792" s="80"/>
      <c r="BL792" s="79"/>
      <c r="BM792" s="80"/>
      <c r="BN792" s="80"/>
      <c r="BO792" s="80"/>
      <c r="BP792" s="80"/>
      <c r="BQ792" s="80"/>
      <c r="BR792" s="80"/>
      <c r="BS792" s="80"/>
      <c r="BT792" s="80"/>
      <c r="BU792" s="80"/>
      <c r="BV792" s="80"/>
      <c r="BW792" s="80"/>
      <c r="BX792" s="80"/>
      <c r="BY792" s="80"/>
      <c r="BZ792" s="80"/>
      <c r="CA792" s="66">
        <v>-300</v>
      </c>
      <c r="CB792" s="80"/>
      <c r="CC792" s="80"/>
      <c r="CD792" s="81">
        <f t="shared" si="56"/>
        <v>-300</v>
      </c>
    </row>
    <row r="793" spans="1:82" ht="15" customHeight="1">
      <c r="A793" s="52" t="s">
        <v>146</v>
      </c>
      <c r="B793" s="45">
        <v>40338</v>
      </c>
      <c r="C793" s="46" t="s">
        <v>373</v>
      </c>
      <c r="D793" s="124"/>
      <c r="E793" s="66">
        <v>300</v>
      </c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79"/>
      <c r="W793" s="80"/>
      <c r="X793" s="79"/>
      <c r="Y793" s="80"/>
      <c r="Z793" s="80"/>
      <c r="AA793" s="80"/>
      <c r="AB793" s="79"/>
      <c r="AC793" s="79"/>
      <c r="AD793" s="79"/>
      <c r="AE793" s="79"/>
      <c r="AF793" s="79"/>
      <c r="AG793" s="80"/>
      <c r="AH793" s="79"/>
      <c r="AI793" s="80"/>
      <c r="AJ793" s="79"/>
      <c r="AK793" s="80"/>
      <c r="AL793" s="80"/>
      <c r="AM793" s="80"/>
      <c r="AN793" s="79"/>
      <c r="AO793" s="80"/>
      <c r="AP793" s="79"/>
      <c r="AQ793" s="80"/>
      <c r="AR793" s="79"/>
      <c r="AS793" s="80"/>
      <c r="AT793" s="80"/>
      <c r="AU793" s="79"/>
      <c r="AV793" s="80"/>
      <c r="AW793" s="80"/>
      <c r="AX793" s="80"/>
      <c r="AY793" s="80"/>
      <c r="AZ793" s="80"/>
      <c r="BA793" s="80"/>
      <c r="BB793" s="80"/>
      <c r="BC793" s="80"/>
      <c r="BD793" s="80"/>
      <c r="BE793" s="80"/>
      <c r="BF793" s="80"/>
      <c r="BG793" s="80"/>
      <c r="BH793" s="80"/>
      <c r="BI793" s="80"/>
      <c r="BJ793" s="80"/>
      <c r="BK793" s="80"/>
      <c r="BL793" s="79"/>
      <c r="BM793" s="80"/>
      <c r="BN793" s="80"/>
      <c r="BO793" s="80"/>
      <c r="BP793" s="80"/>
      <c r="BQ793" s="80"/>
      <c r="BR793" s="80"/>
      <c r="BS793" s="80"/>
      <c r="BT793" s="80"/>
      <c r="BU793" s="80"/>
      <c r="BV793" s="80"/>
      <c r="BW793" s="80"/>
      <c r="BX793" s="80"/>
      <c r="BY793" s="80"/>
      <c r="BZ793" s="80"/>
      <c r="CA793" s="80"/>
      <c r="CB793" s="66">
        <v>300</v>
      </c>
      <c r="CC793" s="80"/>
      <c r="CD793" s="81">
        <f t="shared" si="56"/>
        <v>300</v>
      </c>
    </row>
    <row r="794" spans="1:82" ht="15" customHeight="1">
      <c r="A794" s="52" t="s">
        <v>146</v>
      </c>
      <c r="B794" s="45">
        <v>40338</v>
      </c>
      <c r="C794" s="46" t="s">
        <v>374</v>
      </c>
      <c r="D794" s="124"/>
      <c r="E794" s="66">
        <v>-210.55</v>
      </c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79"/>
      <c r="W794" s="80"/>
      <c r="X794" s="79"/>
      <c r="Y794" s="80"/>
      <c r="Z794" s="80"/>
      <c r="AA794" s="80"/>
      <c r="AB794" s="79"/>
      <c r="AC794" s="79"/>
      <c r="AD794" s="79"/>
      <c r="AE794" s="79"/>
      <c r="AF794" s="79"/>
      <c r="AG794" s="80"/>
      <c r="AH794" s="79"/>
      <c r="AI794" s="80"/>
      <c r="AJ794" s="79"/>
      <c r="AK794" s="80"/>
      <c r="AL794" s="80"/>
      <c r="AM794" s="80"/>
      <c r="AN794" s="79"/>
      <c r="AO794" s="80"/>
      <c r="AP794" s="79"/>
      <c r="AQ794" s="80"/>
      <c r="AR794" s="79"/>
      <c r="AS794" s="80"/>
      <c r="AT794" s="80"/>
      <c r="AU794" s="79"/>
      <c r="AV794" s="80"/>
      <c r="AW794" s="80"/>
      <c r="AX794" s="80"/>
      <c r="AY794" s="80"/>
      <c r="AZ794" s="80"/>
      <c r="BA794" s="80"/>
      <c r="BB794" s="80"/>
      <c r="BC794" s="80"/>
      <c r="BD794" s="80"/>
      <c r="BE794" s="80"/>
      <c r="BF794" s="80"/>
      <c r="BG794" s="80"/>
      <c r="BH794" s="80"/>
      <c r="BI794" s="80"/>
      <c r="BJ794" s="80"/>
      <c r="BK794" s="80"/>
      <c r="BL794" s="79"/>
      <c r="BM794" s="80"/>
      <c r="BN794" s="80"/>
      <c r="BO794" s="80"/>
      <c r="BP794" s="80"/>
      <c r="BQ794" s="80"/>
      <c r="BR794" s="80"/>
      <c r="BS794" s="80"/>
      <c r="BT794" s="80"/>
      <c r="BU794" s="80"/>
      <c r="BV794" s="80"/>
      <c r="BW794" s="80"/>
      <c r="BX794" s="80"/>
      <c r="BY794" s="80"/>
      <c r="BZ794" s="80"/>
      <c r="CA794" s="80"/>
      <c r="CB794" s="66">
        <v>-210.55</v>
      </c>
      <c r="CC794" s="80"/>
      <c r="CD794" s="81">
        <f t="shared" si="56"/>
        <v>-210.55</v>
      </c>
    </row>
    <row r="795" spans="1:82" ht="15" customHeight="1">
      <c r="A795" s="44" t="s">
        <v>147</v>
      </c>
      <c r="B795" s="45">
        <v>40338</v>
      </c>
      <c r="C795" s="46" t="s">
        <v>130</v>
      </c>
      <c r="D795" s="124"/>
      <c r="E795" s="66">
        <v>210.55</v>
      </c>
      <c r="F795" s="80"/>
      <c r="G795" s="79"/>
      <c r="H795" s="79"/>
      <c r="I795" s="79"/>
      <c r="J795" s="79"/>
      <c r="K795" s="80"/>
      <c r="L795" s="80"/>
      <c r="M795" s="80"/>
      <c r="N795" s="80"/>
      <c r="O795" s="80"/>
      <c r="P795" s="80"/>
      <c r="Q795" s="79"/>
      <c r="R795" s="80"/>
      <c r="S795" s="80"/>
      <c r="T795" s="79"/>
      <c r="U795" s="80"/>
      <c r="V795" s="79"/>
      <c r="W795" s="80"/>
      <c r="X795" s="79"/>
      <c r="Y795" s="80"/>
      <c r="Z795" s="80"/>
      <c r="AA795" s="80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80"/>
      <c r="AM795" s="80"/>
      <c r="AN795" s="79"/>
      <c r="AO795" s="80"/>
      <c r="AP795" s="79"/>
      <c r="AQ795" s="80"/>
      <c r="AR795" s="79"/>
      <c r="AS795" s="80"/>
      <c r="AT795" s="80"/>
      <c r="AU795" s="79"/>
      <c r="AV795" s="80"/>
      <c r="AW795" s="80"/>
      <c r="AX795" s="80"/>
      <c r="AY795" s="80"/>
      <c r="AZ795" s="80"/>
      <c r="BA795" s="80"/>
      <c r="BB795" s="80"/>
      <c r="BC795" s="80"/>
      <c r="BD795" s="80"/>
      <c r="BE795" s="80"/>
      <c r="BF795" s="80"/>
      <c r="BG795" s="80"/>
      <c r="BH795" s="80"/>
      <c r="BI795" s="80"/>
      <c r="BJ795" s="80"/>
      <c r="BK795" s="80"/>
      <c r="BL795" s="79"/>
      <c r="BM795" s="80"/>
      <c r="BN795" s="80"/>
      <c r="BO795" s="80"/>
      <c r="BP795" s="80"/>
      <c r="BQ795" s="80"/>
      <c r="BR795" s="80"/>
      <c r="BS795" s="80"/>
      <c r="BT795" s="80"/>
      <c r="BU795" s="80"/>
      <c r="BV795" s="80"/>
      <c r="BW795" s="80"/>
      <c r="BX795" s="80"/>
      <c r="BY795" s="80"/>
      <c r="BZ795" s="80"/>
      <c r="CA795" s="66">
        <v>210.55</v>
      </c>
      <c r="CB795" s="80"/>
      <c r="CC795" s="80"/>
      <c r="CD795" s="81">
        <f t="shared" si="56"/>
        <v>210.55</v>
      </c>
    </row>
    <row r="796" spans="1:82" ht="15" customHeight="1">
      <c r="A796" s="52" t="s">
        <v>146</v>
      </c>
      <c r="B796" s="45">
        <v>40338</v>
      </c>
      <c r="C796" s="46" t="s">
        <v>310</v>
      </c>
      <c r="D796" s="124" t="s">
        <v>340</v>
      </c>
      <c r="E796" s="66">
        <v>-7.66</v>
      </c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79"/>
      <c r="W796" s="80"/>
      <c r="X796" s="79"/>
      <c r="Y796" s="80"/>
      <c r="Z796" s="80"/>
      <c r="AA796" s="80"/>
      <c r="AB796" s="79"/>
      <c r="AC796" s="79"/>
      <c r="AD796" s="79"/>
      <c r="AE796" s="79"/>
      <c r="AF796" s="79"/>
      <c r="AG796" s="80"/>
      <c r="AH796" s="79"/>
      <c r="AI796" s="79"/>
      <c r="AJ796" s="79"/>
      <c r="AK796" s="80"/>
      <c r="AL796" s="80"/>
      <c r="AM796" s="80"/>
      <c r="AN796" s="79"/>
      <c r="AO796" s="80"/>
      <c r="AP796" s="79"/>
      <c r="AQ796" s="80"/>
      <c r="AR796" s="79"/>
      <c r="AS796" s="80"/>
      <c r="AT796" s="80"/>
      <c r="AU796" s="79"/>
      <c r="AV796" s="80"/>
      <c r="AW796" s="80"/>
      <c r="AX796" s="80"/>
      <c r="AY796" s="80"/>
      <c r="AZ796" s="80"/>
      <c r="BA796" s="66">
        <v>-7.66</v>
      </c>
      <c r="BB796" s="80"/>
      <c r="BC796" s="80"/>
      <c r="BD796" s="80"/>
      <c r="BE796" s="80"/>
      <c r="BF796" s="80"/>
      <c r="BG796" s="80"/>
      <c r="BH796" s="80"/>
      <c r="BI796" s="80"/>
      <c r="BJ796" s="80"/>
      <c r="BK796" s="80"/>
      <c r="BL796" s="79"/>
      <c r="BM796" s="80"/>
      <c r="BN796" s="80"/>
      <c r="BO796" s="80"/>
      <c r="BP796" s="80"/>
      <c r="BQ796" s="80"/>
      <c r="BR796" s="80"/>
      <c r="BS796" s="80"/>
      <c r="BT796" s="80"/>
      <c r="BU796" s="80"/>
      <c r="BV796" s="80"/>
      <c r="BW796" s="80"/>
      <c r="BX796" s="80"/>
      <c r="BY796" s="80"/>
      <c r="BZ796" s="80"/>
      <c r="CA796" s="80"/>
      <c r="CB796" s="66">
        <v>-7.66</v>
      </c>
      <c r="CC796" s="80"/>
      <c r="CD796" s="81">
        <f t="shared" si="56"/>
        <v>0</v>
      </c>
    </row>
    <row r="797" spans="1:82" ht="15" customHeight="1">
      <c r="A797" s="52" t="s">
        <v>146</v>
      </c>
      <c r="B797" s="45">
        <v>40338</v>
      </c>
      <c r="C797" s="46" t="s">
        <v>312</v>
      </c>
      <c r="D797" s="124" t="s">
        <v>344</v>
      </c>
      <c r="E797" s="66">
        <v>-28.8</v>
      </c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79"/>
      <c r="W797" s="80"/>
      <c r="X797" s="79"/>
      <c r="Y797" s="80"/>
      <c r="Z797" s="80"/>
      <c r="AA797" s="80"/>
      <c r="AB797" s="79"/>
      <c r="AC797" s="79"/>
      <c r="AD797" s="79"/>
      <c r="AE797" s="79"/>
      <c r="AF797" s="79"/>
      <c r="AG797" s="80"/>
      <c r="AH797" s="79"/>
      <c r="AI797" s="79"/>
      <c r="AJ797" s="79"/>
      <c r="AK797" s="80"/>
      <c r="AL797" s="80"/>
      <c r="AM797" s="80"/>
      <c r="AN797" s="79"/>
      <c r="AO797" s="80"/>
      <c r="AP797" s="79"/>
      <c r="AQ797" s="80"/>
      <c r="AR797" s="79"/>
      <c r="AS797" s="80"/>
      <c r="AT797" s="80"/>
      <c r="AU797" s="79"/>
      <c r="AV797" s="80"/>
      <c r="AW797" s="80"/>
      <c r="AX797" s="80"/>
      <c r="AY797" s="80"/>
      <c r="AZ797" s="80"/>
      <c r="BA797" s="66">
        <v>-28.8</v>
      </c>
      <c r="BB797" s="80"/>
      <c r="BC797" s="80"/>
      <c r="BD797" s="80"/>
      <c r="BE797" s="80"/>
      <c r="BF797" s="80"/>
      <c r="BG797" s="80"/>
      <c r="BH797" s="80"/>
      <c r="BI797" s="80"/>
      <c r="BJ797" s="80"/>
      <c r="BK797" s="80"/>
      <c r="BL797" s="79"/>
      <c r="BM797" s="80"/>
      <c r="BN797" s="80"/>
      <c r="BO797" s="80"/>
      <c r="BP797" s="80"/>
      <c r="BQ797" s="80"/>
      <c r="BR797" s="80"/>
      <c r="BS797" s="80"/>
      <c r="BT797" s="80"/>
      <c r="BU797" s="80"/>
      <c r="BV797" s="80"/>
      <c r="BW797" s="80"/>
      <c r="BX797" s="80"/>
      <c r="BY797" s="80"/>
      <c r="BZ797" s="80"/>
      <c r="CA797" s="80"/>
      <c r="CB797" s="66">
        <v>-28.8</v>
      </c>
      <c r="CC797" s="80"/>
      <c r="CD797" s="81">
        <f t="shared" si="56"/>
        <v>0</v>
      </c>
    </row>
    <row r="798" spans="1:82" ht="15" customHeight="1">
      <c r="A798" s="44" t="s">
        <v>147</v>
      </c>
      <c r="B798" s="45">
        <v>40339</v>
      </c>
      <c r="C798" s="46" t="s">
        <v>494</v>
      </c>
      <c r="D798" s="147" t="s">
        <v>483</v>
      </c>
      <c r="E798" s="66">
        <v>-25</v>
      </c>
      <c r="F798" s="80"/>
      <c r="G798" s="79"/>
      <c r="H798" s="79"/>
      <c r="I798" s="79"/>
      <c r="J798" s="79"/>
      <c r="K798" s="80"/>
      <c r="L798" s="80"/>
      <c r="M798" s="80"/>
      <c r="N798" s="80"/>
      <c r="O798" s="80"/>
      <c r="P798" s="80"/>
      <c r="Q798" s="79"/>
      <c r="R798" s="80"/>
      <c r="S798" s="80"/>
      <c r="T798" s="79"/>
      <c r="U798" s="80"/>
      <c r="V798" s="79"/>
      <c r="W798" s="80"/>
      <c r="X798" s="79"/>
      <c r="Y798" s="80"/>
      <c r="Z798" s="80"/>
      <c r="AA798" s="80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80"/>
      <c r="AM798" s="80"/>
      <c r="AN798" s="79"/>
      <c r="AO798" s="80"/>
      <c r="AP798" s="79"/>
      <c r="AQ798" s="80"/>
      <c r="AR798" s="79"/>
      <c r="AS798" s="80"/>
      <c r="AT798" s="80"/>
      <c r="AU798" s="79"/>
      <c r="AV798" s="80"/>
      <c r="AW798" s="80"/>
      <c r="AX798" s="80"/>
      <c r="AY798" s="80"/>
      <c r="AZ798" s="80"/>
      <c r="BA798" s="80"/>
      <c r="BB798" s="80"/>
      <c r="BC798" s="80"/>
      <c r="BD798" s="80"/>
      <c r="BE798" s="80"/>
      <c r="BF798" s="80"/>
      <c r="BG798" s="80"/>
      <c r="BH798" s="80"/>
      <c r="BI798" s="80"/>
      <c r="BJ798" s="80"/>
      <c r="BK798" s="80"/>
      <c r="BL798" s="79"/>
      <c r="BM798" s="80"/>
      <c r="BN798" s="80"/>
      <c r="BO798" s="80"/>
      <c r="BP798" s="80"/>
      <c r="BQ798" s="80"/>
      <c r="BR798" s="80"/>
      <c r="BS798" s="80"/>
      <c r="BT798" s="80"/>
      <c r="BU798" s="80"/>
      <c r="BV798" s="80"/>
      <c r="BW798" s="80"/>
      <c r="BX798" s="66">
        <v>-25</v>
      </c>
      <c r="BY798" s="80"/>
      <c r="BZ798" s="80"/>
      <c r="CA798" s="80"/>
      <c r="CB798" s="80"/>
      <c r="CC798" s="80"/>
      <c r="CD798" s="81">
        <f t="shared" si="56"/>
        <v>0</v>
      </c>
    </row>
    <row r="799" spans="1:82" ht="15" customHeight="1">
      <c r="A799" s="44" t="s">
        <v>147</v>
      </c>
      <c r="B799" s="45">
        <v>40339</v>
      </c>
      <c r="C799" s="46" t="s">
        <v>119</v>
      </c>
      <c r="D799" s="124" t="s">
        <v>445</v>
      </c>
      <c r="E799" s="66">
        <v>-2</v>
      </c>
      <c r="F799" s="80"/>
      <c r="G799" s="79"/>
      <c r="H799" s="79"/>
      <c r="I799" s="79"/>
      <c r="J799" s="79"/>
      <c r="K799" s="80"/>
      <c r="L799" s="80"/>
      <c r="M799" s="80"/>
      <c r="N799" s="80"/>
      <c r="O799" s="80"/>
      <c r="P799" s="80"/>
      <c r="Q799" s="79"/>
      <c r="R799" s="80"/>
      <c r="S799" s="80"/>
      <c r="T799" s="79"/>
      <c r="U799" s="80"/>
      <c r="V799" s="79"/>
      <c r="W799" s="80"/>
      <c r="X799" s="79"/>
      <c r="Y799" s="80"/>
      <c r="Z799" s="80"/>
      <c r="AA799" s="80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80"/>
      <c r="AM799" s="80"/>
      <c r="AN799" s="79"/>
      <c r="AO799" s="80"/>
      <c r="AP799" s="79"/>
      <c r="AQ799" s="80"/>
      <c r="AR799" s="79"/>
      <c r="AS799" s="80"/>
      <c r="AT799" s="80"/>
      <c r="AU799" s="79"/>
      <c r="AV799" s="80"/>
      <c r="AW799" s="80"/>
      <c r="AX799" s="80"/>
      <c r="AY799" s="80"/>
      <c r="AZ799" s="80"/>
      <c r="BA799" s="80"/>
      <c r="BB799" s="80"/>
      <c r="BC799" s="80"/>
      <c r="BD799" s="80"/>
      <c r="BE799" s="80"/>
      <c r="BF799" s="80"/>
      <c r="BG799" s="80"/>
      <c r="BH799" s="80"/>
      <c r="BI799" s="80"/>
      <c r="BJ799" s="80"/>
      <c r="BK799" s="80"/>
      <c r="BL799" s="79"/>
      <c r="BM799" s="80"/>
      <c r="BN799" s="66">
        <v>-2</v>
      </c>
      <c r="BO799" s="80"/>
      <c r="BP799" s="80"/>
      <c r="BQ799" s="80"/>
      <c r="BR799" s="80"/>
      <c r="BS799" s="80"/>
      <c r="BT799" s="80"/>
      <c r="BU799" s="80"/>
      <c r="BV799" s="80"/>
      <c r="BW799" s="80"/>
      <c r="BX799" s="80"/>
      <c r="BY799" s="80"/>
      <c r="BZ799" s="80"/>
      <c r="CA799" s="80"/>
      <c r="CB799" s="80"/>
      <c r="CC799" s="80"/>
      <c r="CD799" s="81">
        <f t="shared" si="56"/>
        <v>0</v>
      </c>
    </row>
    <row r="800" spans="1:82" ht="15" customHeight="1">
      <c r="A800" s="44" t="s">
        <v>147</v>
      </c>
      <c r="B800" s="45">
        <v>40339</v>
      </c>
      <c r="C800" s="46" t="s">
        <v>129</v>
      </c>
      <c r="D800" s="124" t="s">
        <v>445</v>
      </c>
      <c r="E800" s="66">
        <v>-0.37</v>
      </c>
      <c r="F800" s="80"/>
      <c r="G800" s="79"/>
      <c r="H800" s="79"/>
      <c r="I800" s="79"/>
      <c r="J800" s="79"/>
      <c r="K800" s="80"/>
      <c r="L800" s="80"/>
      <c r="M800" s="80"/>
      <c r="N800" s="80"/>
      <c r="O800" s="80"/>
      <c r="P800" s="80"/>
      <c r="Q800" s="79"/>
      <c r="R800" s="80"/>
      <c r="S800" s="80"/>
      <c r="T800" s="79"/>
      <c r="U800" s="80"/>
      <c r="V800" s="79"/>
      <c r="W800" s="80"/>
      <c r="X800" s="79"/>
      <c r="Y800" s="80"/>
      <c r="Z800" s="80"/>
      <c r="AA800" s="80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80"/>
      <c r="AM800" s="80"/>
      <c r="AN800" s="79"/>
      <c r="AO800" s="80"/>
      <c r="AP800" s="79"/>
      <c r="AQ800" s="80"/>
      <c r="AR800" s="79"/>
      <c r="AS800" s="80"/>
      <c r="AT800" s="80"/>
      <c r="AU800" s="79"/>
      <c r="AV800" s="80"/>
      <c r="AW800" s="80"/>
      <c r="AX800" s="80"/>
      <c r="AY800" s="80"/>
      <c r="AZ800" s="80"/>
      <c r="BA800" s="80"/>
      <c r="BB800" s="80"/>
      <c r="BC800" s="80"/>
      <c r="BD800" s="80"/>
      <c r="BE800" s="80"/>
      <c r="BF800" s="80"/>
      <c r="BG800" s="80"/>
      <c r="BH800" s="80"/>
      <c r="BI800" s="80"/>
      <c r="BJ800" s="80"/>
      <c r="BK800" s="80"/>
      <c r="BL800" s="79"/>
      <c r="BM800" s="80"/>
      <c r="BN800" s="80"/>
      <c r="BO800" s="80"/>
      <c r="BP800" s="66">
        <v>-0.37</v>
      </c>
      <c r="BQ800" s="80"/>
      <c r="BR800" s="80"/>
      <c r="BS800" s="80"/>
      <c r="BT800" s="80"/>
      <c r="BU800" s="80"/>
      <c r="BV800" s="80"/>
      <c r="BW800" s="80"/>
      <c r="BX800" s="80"/>
      <c r="BY800" s="80"/>
      <c r="BZ800" s="80"/>
      <c r="CA800" s="80"/>
      <c r="CB800" s="80"/>
      <c r="CC800" s="80"/>
      <c r="CD800" s="81">
        <f t="shared" si="56"/>
        <v>0</v>
      </c>
    </row>
    <row r="801" spans="1:82" ht="15" customHeight="1">
      <c r="A801" s="44" t="s">
        <v>147</v>
      </c>
      <c r="B801" s="45">
        <v>40339</v>
      </c>
      <c r="C801" s="46" t="s">
        <v>17</v>
      </c>
      <c r="D801" s="124" t="s">
        <v>445</v>
      </c>
      <c r="E801" s="66">
        <v>-0.34</v>
      </c>
      <c r="F801" s="80"/>
      <c r="G801" s="79"/>
      <c r="H801" s="79"/>
      <c r="I801" s="79"/>
      <c r="J801" s="79"/>
      <c r="K801" s="80"/>
      <c r="L801" s="80"/>
      <c r="M801" s="80"/>
      <c r="N801" s="80"/>
      <c r="O801" s="80"/>
      <c r="P801" s="80"/>
      <c r="Q801" s="79"/>
      <c r="R801" s="80"/>
      <c r="S801" s="80"/>
      <c r="T801" s="79"/>
      <c r="U801" s="80"/>
      <c r="V801" s="79"/>
      <c r="W801" s="80"/>
      <c r="X801" s="79"/>
      <c r="Y801" s="80"/>
      <c r="Z801" s="80"/>
      <c r="AA801" s="80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80"/>
      <c r="AM801" s="80"/>
      <c r="AN801" s="79"/>
      <c r="AO801" s="80"/>
      <c r="AP801" s="79"/>
      <c r="AQ801" s="80"/>
      <c r="AR801" s="79"/>
      <c r="AS801" s="80"/>
      <c r="AT801" s="80"/>
      <c r="AU801" s="79"/>
      <c r="AV801" s="80"/>
      <c r="AW801" s="80"/>
      <c r="AX801" s="80"/>
      <c r="AY801" s="80"/>
      <c r="AZ801" s="80"/>
      <c r="BA801" s="80"/>
      <c r="BB801" s="80"/>
      <c r="BC801" s="80"/>
      <c r="BD801" s="80"/>
      <c r="BE801" s="80"/>
      <c r="BF801" s="80"/>
      <c r="BG801" s="80"/>
      <c r="BH801" s="80"/>
      <c r="BI801" s="80"/>
      <c r="BJ801" s="80"/>
      <c r="BK801" s="80"/>
      <c r="BL801" s="79"/>
      <c r="BM801" s="80"/>
      <c r="BN801" s="80"/>
      <c r="BO801" s="66">
        <v>-0.34</v>
      </c>
      <c r="BP801" s="80"/>
      <c r="BQ801" s="80"/>
      <c r="BR801" s="80"/>
      <c r="BS801" s="80"/>
      <c r="BT801" s="80"/>
      <c r="BU801" s="80"/>
      <c r="BV801" s="80"/>
      <c r="BW801" s="80"/>
      <c r="BX801" s="80"/>
      <c r="BY801" s="80"/>
      <c r="BZ801" s="80"/>
      <c r="CA801" s="80"/>
      <c r="CB801" s="80"/>
      <c r="CC801" s="80"/>
      <c r="CD801" s="81">
        <f t="shared" si="56"/>
        <v>0</v>
      </c>
    </row>
    <row r="802" spans="1:82" ht="15" customHeight="1">
      <c r="A802" s="44" t="s">
        <v>147</v>
      </c>
      <c r="B802" s="45">
        <v>40339</v>
      </c>
      <c r="C802" s="46" t="s">
        <v>214</v>
      </c>
      <c r="D802" s="124"/>
      <c r="E802" s="66">
        <v>72</v>
      </c>
      <c r="F802" s="80"/>
      <c r="G802" s="79"/>
      <c r="H802" s="79"/>
      <c r="I802" s="79"/>
      <c r="J802" s="79"/>
      <c r="K802" s="80"/>
      <c r="L802" s="81"/>
      <c r="M802" s="80"/>
      <c r="N802" s="80"/>
      <c r="O802" s="80"/>
      <c r="P802" s="80"/>
      <c r="Q802" s="79"/>
      <c r="R802" s="80"/>
      <c r="S802" s="80"/>
      <c r="T802" s="79"/>
      <c r="U802" s="80"/>
      <c r="V802" s="79"/>
      <c r="W802" s="80"/>
      <c r="X802" s="79"/>
      <c r="Y802" s="80"/>
      <c r="Z802" s="80"/>
      <c r="AA802" s="80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80"/>
      <c r="AM802" s="80"/>
      <c r="AN802" s="79"/>
      <c r="AO802" s="80"/>
      <c r="AP802" s="79"/>
      <c r="AQ802" s="80"/>
      <c r="AR802" s="79"/>
      <c r="AS802" s="80"/>
      <c r="AT802" s="80"/>
      <c r="AU802" s="79"/>
      <c r="AV802" s="80"/>
      <c r="AW802" s="80"/>
      <c r="AX802" s="80"/>
      <c r="AY802" s="80"/>
      <c r="AZ802" s="80"/>
      <c r="BA802" s="80"/>
      <c r="BB802" s="80"/>
      <c r="BC802" s="80"/>
      <c r="BD802" s="80"/>
      <c r="BE802" s="80"/>
      <c r="BF802" s="80"/>
      <c r="BG802" s="80"/>
      <c r="BH802" s="80"/>
      <c r="BI802" s="80"/>
      <c r="BJ802" s="80"/>
      <c r="BK802" s="80"/>
      <c r="BL802" s="79"/>
      <c r="BM802" s="80"/>
      <c r="BN802" s="80"/>
      <c r="BO802" s="80"/>
      <c r="BP802" s="80"/>
      <c r="BQ802" s="80"/>
      <c r="BR802" s="80"/>
      <c r="BS802" s="80"/>
      <c r="BT802" s="80"/>
      <c r="BU802" s="80"/>
      <c r="BV802" s="80"/>
      <c r="BW802" s="80"/>
      <c r="BX802" s="66">
        <v>72</v>
      </c>
      <c r="BY802" s="80"/>
      <c r="BZ802" s="80"/>
      <c r="CA802" s="66">
        <v>72</v>
      </c>
      <c r="CB802" s="80"/>
      <c r="CC802" s="80"/>
      <c r="CD802" s="81">
        <f t="shared" si="56"/>
        <v>0</v>
      </c>
    </row>
    <row r="803" spans="1:82" ht="15" customHeight="1">
      <c r="A803" s="44" t="s">
        <v>147</v>
      </c>
      <c r="B803" s="45">
        <v>40339</v>
      </c>
      <c r="C803" s="46" t="s">
        <v>255</v>
      </c>
      <c r="D803" s="124" t="s">
        <v>285</v>
      </c>
      <c r="E803" s="66">
        <v>-50</v>
      </c>
      <c r="F803" s="80"/>
      <c r="G803" s="79"/>
      <c r="H803" s="79"/>
      <c r="I803" s="79"/>
      <c r="J803" s="79"/>
      <c r="K803" s="80"/>
      <c r="L803" s="80"/>
      <c r="M803" s="80"/>
      <c r="N803" s="80"/>
      <c r="O803" s="80"/>
      <c r="P803" s="80"/>
      <c r="Q803" s="79"/>
      <c r="R803" s="80"/>
      <c r="S803" s="80"/>
      <c r="T803" s="79"/>
      <c r="U803" s="80"/>
      <c r="V803" s="79"/>
      <c r="W803" s="80"/>
      <c r="X803" s="79"/>
      <c r="Y803" s="80"/>
      <c r="Z803" s="80"/>
      <c r="AA803" s="80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80"/>
      <c r="AM803" s="80"/>
      <c r="AN803" s="79"/>
      <c r="AO803" s="80"/>
      <c r="AP803" s="79"/>
      <c r="AQ803" s="80"/>
      <c r="AR803" s="79"/>
      <c r="AS803" s="80"/>
      <c r="AT803" s="80"/>
      <c r="AU803" s="79"/>
      <c r="AV803" s="80"/>
      <c r="AW803" s="80"/>
      <c r="AX803" s="80"/>
      <c r="AY803" s="80"/>
      <c r="AZ803" s="80"/>
      <c r="BA803" s="66">
        <v>-50</v>
      </c>
      <c r="BB803" s="80"/>
      <c r="BC803" s="80"/>
      <c r="BD803" s="80"/>
      <c r="BE803" s="80"/>
      <c r="BF803" s="80"/>
      <c r="BG803" s="80"/>
      <c r="BH803" s="80"/>
      <c r="BI803" s="80"/>
      <c r="BJ803" s="80"/>
      <c r="BK803" s="80"/>
      <c r="BL803" s="79"/>
      <c r="BM803" s="80"/>
      <c r="BN803" s="80"/>
      <c r="BO803" s="80"/>
      <c r="BP803" s="80"/>
      <c r="BQ803" s="80"/>
      <c r="BR803" s="80"/>
      <c r="BS803" s="80"/>
      <c r="BT803" s="80"/>
      <c r="BU803" s="80"/>
      <c r="BV803" s="80"/>
      <c r="BW803" s="80"/>
      <c r="BX803" s="80"/>
      <c r="BY803" s="80"/>
      <c r="BZ803" s="80"/>
      <c r="CA803" s="66">
        <v>-50</v>
      </c>
      <c r="CB803" s="80"/>
      <c r="CC803" s="85"/>
      <c r="CD803" s="81">
        <f t="shared" si="56"/>
        <v>0</v>
      </c>
    </row>
    <row r="804" spans="1:82" ht="15" customHeight="1">
      <c r="A804" s="52" t="s">
        <v>146</v>
      </c>
      <c r="B804" s="45">
        <v>40339</v>
      </c>
      <c r="C804" s="46" t="s">
        <v>347</v>
      </c>
      <c r="D804" s="124" t="s">
        <v>348</v>
      </c>
      <c r="E804" s="66">
        <v>-3</v>
      </c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79"/>
      <c r="W804" s="80"/>
      <c r="X804" s="79"/>
      <c r="Y804" s="80"/>
      <c r="Z804" s="80"/>
      <c r="AA804" s="80"/>
      <c r="AB804" s="79"/>
      <c r="AC804" s="79"/>
      <c r="AD804" s="79"/>
      <c r="AE804" s="79"/>
      <c r="AF804" s="79"/>
      <c r="AG804" s="80"/>
      <c r="AH804" s="79"/>
      <c r="AI804" s="79"/>
      <c r="AJ804" s="79"/>
      <c r="AK804" s="80"/>
      <c r="AL804" s="80"/>
      <c r="AM804" s="80"/>
      <c r="AN804" s="79"/>
      <c r="AO804" s="80"/>
      <c r="AP804" s="79"/>
      <c r="AQ804" s="80"/>
      <c r="AR804" s="79"/>
      <c r="AS804" s="80"/>
      <c r="AT804" s="80"/>
      <c r="AU804" s="79"/>
      <c r="AV804" s="80"/>
      <c r="AW804" s="80"/>
      <c r="AX804" s="80"/>
      <c r="AY804" s="80"/>
      <c r="AZ804" s="80"/>
      <c r="BA804" s="66">
        <v>-3</v>
      </c>
      <c r="BB804" s="80"/>
      <c r="BC804" s="80"/>
      <c r="BD804" s="80"/>
      <c r="BE804" s="80"/>
      <c r="BF804" s="80"/>
      <c r="BG804" s="80"/>
      <c r="BH804" s="80"/>
      <c r="BI804" s="80"/>
      <c r="BJ804" s="80"/>
      <c r="BK804" s="80"/>
      <c r="BL804" s="79"/>
      <c r="BM804" s="80"/>
      <c r="BN804" s="80"/>
      <c r="BO804" s="80"/>
      <c r="BP804" s="80"/>
      <c r="BQ804" s="80"/>
      <c r="BR804" s="80"/>
      <c r="BS804" s="80"/>
      <c r="BT804" s="80"/>
      <c r="BU804" s="80"/>
      <c r="BV804" s="80"/>
      <c r="BW804" s="80"/>
      <c r="BX804" s="80"/>
      <c r="BY804" s="80"/>
      <c r="BZ804" s="80"/>
      <c r="CA804" s="80"/>
      <c r="CB804" s="66">
        <v>-3</v>
      </c>
      <c r="CC804" s="80"/>
      <c r="CD804" s="81">
        <f t="shared" si="56"/>
        <v>0</v>
      </c>
    </row>
    <row r="805" spans="1:82" ht="15" customHeight="1">
      <c r="A805" s="44" t="s">
        <v>147</v>
      </c>
      <c r="B805" s="45">
        <v>40343</v>
      </c>
      <c r="C805" s="46" t="s">
        <v>494</v>
      </c>
      <c r="D805" s="147" t="s">
        <v>483</v>
      </c>
      <c r="E805" s="66">
        <v>-25</v>
      </c>
      <c r="F805" s="80"/>
      <c r="G805" s="79"/>
      <c r="H805" s="79"/>
      <c r="I805" s="79"/>
      <c r="J805" s="79"/>
      <c r="K805" s="80"/>
      <c r="L805" s="80"/>
      <c r="M805" s="80"/>
      <c r="N805" s="80"/>
      <c r="O805" s="80"/>
      <c r="P805" s="80"/>
      <c r="Q805" s="79"/>
      <c r="R805" s="80"/>
      <c r="S805" s="80"/>
      <c r="T805" s="79"/>
      <c r="U805" s="80"/>
      <c r="V805" s="79"/>
      <c r="W805" s="80"/>
      <c r="X805" s="79"/>
      <c r="Y805" s="80"/>
      <c r="Z805" s="80"/>
      <c r="AA805" s="80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80"/>
      <c r="AM805" s="80"/>
      <c r="AN805" s="79"/>
      <c r="AO805" s="80"/>
      <c r="AP805" s="79"/>
      <c r="AQ805" s="80"/>
      <c r="AR805" s="79"/>
      <c r="AS805" s="80"/>
      <c r="AT805" s="80"/>
      <c r="AU805" s="79"/>
      <c r="AV805" s="80"/>
      <c r="AW805" s="80"/>
      <c r="AX805" s="80"/>
      <c r="AY805" s="80"/>
      <c r="AZ805" s="80"/>
      <c r="BA805" s="80"/>
      <c r="BB805" s="80"/>
      <c r="BC805" s="80"/>
      <c r="BD805" s="80"/>
      <c r="BE805" s="80"/>
      <c r="BF805" s="80"/>
      <c r="BG805" s="80"/>
      <c r="BH805" s="80"/>
      <c r="BI805" s="80"/>
      <c r="BJ805" s="80"/>
      <c r="BK805" s="80"/>
      <c r="BL805" s="79"/>
      <c r="BM805" s="80"/>
      <c r="BN805" s="80"/>
      <c r="BO805" s="80"/>
      <c r="BP805" s="80"/>
      <c r="BQ805" s="80"/>
      <c r="BR805" s="80"/>
      <c r="BS805" s="80"/>
      <c r="BT805" s="80"/>
      <c r="BU805" s="80"/>
      <c r="BV805" s="80"/>
      <c r="BW805" s="80"/>
      <c r="BX805" s="66">
        <v>-25</v>
      </c>
      <c r="BY805" s="80"/>
      <c r="BZ805" s="80"/>
      <c r="CA805" s="80"/>
      <c r="CB805" s="80"/>
      <c r="CC805" s="80"/>
      <c r="CD805" s="81">
        <f t="shared" si="56"/>
        <v>0</v>
      </c>
    </row>
    <row r="806" spans="1:82" ht="15" customHeight="1">
      <c r="A806" s="44" t="s">
        <v>147</v>
      </c>
      <c r="B806" s="45">
        <v>40343</v>
      </c>
      <c r="C806" s="46" t="s">
        <v>119</v>
      </c>
      <c r="D806" s="124" t="s">
        <v>445</v>
      </c>
      <c r="E806" s="66">
        <v>-2</v>
      </c>
      <c r="F806" s="80"/>
      <c r="G806" s="79"/>
      <c r="H806" s="79"/>
      <c r="I806" s="79"/>
      <c r="J806" s="79"/>
      <c r="K806" s="80"/>
      <c r="L806" s="80"/>
      <c r="M806" s="80"/>
      <c r="N806" s="80"/>
      <c r="O806" s="80"/>
      <c r="P806" s="80"/>
      <c r="Q806" s="79"/>
      <c r="R806" s="80"/>
      <c r="S806" s="80"/>
      <c r="T806" s="79"/>
      <c r="U806" s="80"/>
      <c r="V806" s="79"/>
      <c r="W806" s="80"/>
      <c r="X806" s="79"/>
      <c r="Y806" s="80"/>
      <c r="Z806" s="80"/>
      <c r="AA806" s="80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80"/>
      <c r="AM806" s="80"/>
      <c r="AN806" s="79"/>
      <c r="AO806" s="80"/>
      <c r="AP806" s="79"/>
      <c r="AQ806" s="80"/>
      <c r="AR806" s="79"/>
      <c r="AS806" s="80"/>
      <c r="AT806" s="80"/>
      <c r="AU806" s="79"/>
      <c r="AV806" s="80"/>
      <c r="AW806" s="80"/>
      <c r="AX806" s="80"/>
      <c r="AY806" s="80"/>
      <c r="AZ806" s="80"/>
      <c r="BA806" s="80"/>
      <c r="BB806" s="80"/>
      <c r="BC806" s="80"/>
      <c r="BD806" s="80"/>
      <c r="BE806" s="80"/>
      <c r="BF806" s="80"/>
      <c r="BG806" s="80"/>
      <c r="BH806" s="80"/>
      <c r="BI806" s="80"/>
      <c r="BJ806" s="80"/>
      <c r="BK806" s="80"/>
      <c r="BL806" s="79"/>
      <c r="BM806" s="80"/>
      <c r="BN806" s="66">
        <v>-2</v>
      </c>
      <c r="BO806" s="80"/>
      <c r="BP806" s="80"/>
      <c r="BQ806" s="80"/>
      <c r="BR806" s="80"/>
      <c r="BS806" s="80"/>
      <c r="BT806" s="80"/>
      <c r="BU806" s="80"/>
      <c r="BV806" s="80"/>
      <c r="BW806" s="80"/>
      <c r="BX806" s="80"/>
      <c r="BY806" s="80"/>
      <c r="BZ806" s="80"/>
      <c r="CA806" s="80"/>
      <c r="CB806" s="80"/>
      <c r="CC806" s="80"/>
      <c r="CD806" s="81">
        <f t="shared" si="56"/>
        <v>0</v>
      </c>
    </row>
    <row r="807" spans="1:82" ht="15" customHeight="1">
      <c r="A807" s="44" t="s">
        <v>147</v>
      </c>
      <c r="B807" s="45">
        <v>40343</v>
      </c>
      <c r="C807" s="46" t="s">
        <v>129</v>
      </c>
      <c r="D807" s="124" t="s">
        <v>445</v>
      </c>
      <c r="E807" s="66">
        <v>-0.37</v>
      </c>
      <c r="F807" s="80"/>
      <c r="G807" s="79"/>
      <c r="H807" s="79"/>
      <c r="I807" s="79"/>
      <c r="J807" s="79"/>
      <c r="K807" s="80"/>
      <c r="L807" s="80"/>
      <c r="M807" s="80"/>
      <c r="N807" s="80"/>
      <c r="O807" s="80"/>
      <c r="P807" s="80"/>
      <c r="Q807" s="79"/>
      <c r="R807" s="80"/>
      <c r="S807" s="80"/>
      <c r="T807" s="79"/>
      <c r="U807" s="80"/>
      <c r="V807" s="79"/>
      <c r="W807" s="80"/>
      <c r="X807" s="79"/>
      <c r="Y807" s="80"/>
      <c r="Z807" s="80"/>
      <c r="AA807" s="80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80"/>
      <c r="AM807" s="80"/>
      <c r="AN807" s="79"/>
      <c r="AO807" s="80"/>
      <c r="AP807" s="79"/>
      <c r="AQ807" s="80"/>
      <c r="AR807" s="79"/>
      <c r="AS807" s="80"/>
      <c r="AT807" s="80"/>
      <c r="AU807" s="79"/>
      <c r="AV807" s="80"/>
      <c r="AW807" s="80"/>
      <c r="AX807" s="80"/>
      <c r="AY807" s="80"/>
      <c r="AZ807" s="80"/>
      <c r="BA807" s="80"/>
      <c r="BB807" s="80"/>
      <c r="BC807" s="80"/>
      <c r="BD807" s="80"/>
      <c r="BE807" s="80"/>
      <c r="BF807" s="80"/>
      <c r="BG807" s="80"/>
      <c r="BH807" s="80"/>
      <c r="BI807" s="80"/>
      <c r="BJ807" s="80"/>
      <c r="BK807" s="80"/>
      <c r="BL807" s="79"/>
      <c r="BM807" s="80"/>
      <c r="BN807" s="81"/>
      <c r="BO807" s="80"/>
      <c r="BP807" s="66">
        <v>-0.37</v>
      </c>
      <c r="BQ807" s="80"/>
      <c r="BR807" s="80"/>
      <c r="BS807" s="80"/>
      <c r="BT807" s="80"/>
      <c r="BU807" s="80"/>
      <c r="BV807" s="80"/>
      <c r="BW807" s="80"/>
      <c r="BX807" s="80"/>
      <c r="BY807" s="80"/>
      <c r="BZ807" s="80"/>
      <c r="CA807" s="80"/>
      <c r="CB807" s="80"/>
      <c r="CC807" s="80"/>
      <c r="CD807" s="81">
        <f t="shared" si="56"/>
        <v>0</v>
      </c>
    </row>
    <row r="808" spans="1:82" ht="15" customHeight="1">
      <c r="A808" s="44" t="s">
        <v>147</v>
      </c>
      <c r="B808" s="45">
        <v>40343</v>
      </c>
      <c r="C808" s="46" t="s">
        <v>17</v>
      </c>
      <c r="D808" s="124" t="s">
        <v>445</v>
      </c>
      <c r="E808" s="66">
        <v>-0.34</v>
      </c>
      <c r="F808" s="80"/>
      <c r="G808" s="79"/>
      <c r="H808" s="79"/>
      <c r="I808" s="79"/>
      <c r="J808" s="79"/>
      <c r="K808" s="80"/>
      <c r="L808" s="80"/>
      <c r="M808" s="80"/>
      <c r="N808" s="80"/>
      <c r="O808" s="80"/>
      <c r="P808" s="80"/>
      <c r="Q808" s="79"/>
      <c r="R808" s="80"/>
      <c r="S808" s="80"/>
      <c r="T808" s="79"/>
      <c r="U808" s="80"/>
      <c r="V808" s="79"/>
      <c r="W808" s="80"/>
      <c r="X808" s="79"/>
      <c r="Y808" s="80"/>
      <c r="Z808" s="80"/>
      <c r="AA808" s="80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80"/>
      <c r="AM808" s="80"/>
      <c r="AN808" s="79"/>
      <c r="AO808" s="80"/>
      <c r="AP808" s="79"/>
      <c r="AQ808" s="80"/>
      <c r="AR808" s="79"/>
      <c r="AS808" s="80"/>
      <c r="AT808" s="80"/>
      <c r="AU808" s="79"/>
      <c r="AV808" s="80"/>
      <c r="AW808" s="80"/>
      <c r="AX808" s="80"/>
      <c r="AY808" s="80"/>
      <c r="AZ808" s="80"/>
      <c r="BA808" s="80"/>
      <c r="BB808" s="80"/>
      <c r="BC808" s="80"/>
      <c r="BD808" s="80"/>
      <c r="BE808" s="80"/>
      <c r="BF808" s="80"/>
      <c r="BG808" s="80"/>
      <c r="BH808" s="80"/>
      <c r="BI808" s="80"/>
      <c r="BJ808" s="80"/>
      <c r="BK808" s="80"/>
      <c r="BL808" s="79"/>
      <c r="BM808" s="80"/>
      <c r="BN808" s="80"/>
      <c r="BO808" s="66">
        <v>-0.34</v>
      </c>
      <c r="BP808" s="80"/>
      <c r="BQ808" s="80"/>
      <c r="BR808" s="80"/>
      <c r="BS808" s="80"/>
      <c r="BT808" s="80"/>
      <c r="BU808" s="80"/>
      <c r="BV808" s="80"/>
      <c r="BW808" s="80"/>
      <c r="BX808" s="80"/>
      <c r="BY808" s="80"/>
      <c r="BZ808" s="80"/>
      <c r="CA808" s="80"/>
      <c r="CB808" s="80"/>
      <c r="CC808" s="80"/>
      <c r="CD808" s="81">
        <f t="shared" si="56"/>
        <v>0</v>
      </c>
    </row>
    <row r="809" spans="1:82" ht="15" customHeight="1">
      <c r="A809" s="44" t="s">
        <v>147</v>
      </c>
      <c r="B809" s="45">
        <v>40343</v>
      </c>
      <c r="C809" s="46" t="s">
        <v>494</v>
      </c>
      <c r="D809" s="147" t="s">
        <v>483</v>
      </c>
      <c r="E809" s="66">
        <v>-25</v>
      </c>
      <c r="F809" s="80"/>
      <c r="G809" s="79"/>
      <c r="H809" s="79"/>
      <c r="I809" s="79"/>
      <c r="J809" s="79"/>
      <c r="K809" s="80"/>
      <c r="L809" s="80"/>
      <c r="M809" s="80"/>
      <c r="N809" s="80"/>
      <c r="O809" s="80"/>
      <c r="P809" s="80"/>
      <c r="Q809" s="79"/>
      <c r="R809" s="80"/>
      <c r="S809" s="80"/>
      <c r="T809" s="79"/>
      <c r="U809" s="80"/>
      <c r="V809" s="79"/>
      <c r="W809" s="80"/>
      <c r="X809" s="79"/>
      <c r="Y809" s="80"/>
      <c r="Z809" s="80"/>
      <c r="AA809" s="80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80"/>
      <c r="AM809" s="80"/>
      <c r="AN809" s="79"/>
      <c r="AO809" s="80"/>
      <c r="AP809" s="79"/>
      <c r="AQ809" s="80"/>
      <c r="AR809" s="79"/>
      <c r="AS809" s="80"/>
      <c r="AT809" s="80"/>
      <c r="AU809" s="79"/>
      <c r="AV809" s="80"/>
      <c r="AW809" s="80"/>
      <c r="AX809" s="80"/>
      <c r="AY809" s="80"/>
      <c r="AZ809" s="80"/>
      <c r="BA809" s="80"/>
      <c r="BB809" s="80"/>
      <c r="BC809" s="80"/>
      <c r="BD809" s="80"/>
      <c r="BE809" s="80"/>
      <c r="BF809" s="80"/>
      <c r="BG809" s="80"/>
      <c r="BH809" s="80"/>
      <c r="BI809" s="80"/>
      <c r="BJ809" s="80"/>
      <c r="BK809" s="80"/>
      <c r="BL809" s="79"/>
      <c r="BM809" s="80"/>
      <c r="BN809" s="80"/>
      <c r="BO809" s="80"/>
      <c r="BP809" s="80"/>
      <c r="BQ809" s="80"/>
      <c r="BR809" s="80"/>
      <c r="BS809" s="80"/>
      <c r="BT809" s="80"/>
      <c r="BU809" s="80"/>
      <c r="BV809" s="80"/>
      <c r="BW809" s="80"/>
      <c r="BX809" s="66">
        <v>-25</v>
      </c>
      <c r="BY809" s="80"/>
      <c r="BZ809" s="80"/>
      <c r="CA809" s="80"/>
      <c r="CB809" s="80"/>
      <c r="CC809" s="80"/>
      <c r="CD809" s="81">
        <f t="shared" si="56"/>
        <v>0</v>
      </c>
    </row>
    <row r="810" spans="1:82" ht="15" customHeight="1">
      <c r="A810" s="44" t="s">
        <v>147</v>
      </c>
      <c r="B810" s="45">
        <v>40343</v>
      </c>
      <c r="C810" s="46" t="s">
        <v>119</v>
      </c>
      <c r="D810" s="124" t="s">
        <v>445</v>
      </c>
      <c r="E810" s="66">
        <v>-2</v>
      </c>
      <c r="F810" s="80"/>
      <c r="G810" s="79"/>
      <c r="H810" s="79"/>
      <c r="I810" s="79"/>
      <c r="J810" s="79"/>
      <c r="K810" s="80"/>
      <c r="L810" s="80"/>
      <c r="M810" s="80"/>
      <c r="N810" s="80"/>
      <c r="O810" s="80"/>
      <c r="P810" s="80"/>
      <c r="Q810" s="79"/>
      <c r="R810" s="80"/>
      <c r="S810" s="80"/>
      <c r="T810" s="79"/>
      <c r="U810" s="80"/>
      <c r="V810" s="79"/>
      <c r="W810" s="80"/>
      <c r="X810" s="79"/>
      <c r="Y810" s="80"/>
      <c r="Z810" s="80"/>
      <c r="AA810" s="80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80"/>
      <c r="AM810" s="80"/>
      <c r="AN810" s="79"/>
      <c r="AO810" s="80"/>
      <c r="AP810" s="79"/>
      <c r="AQ810" s="80"/>
      <c r="AR810" s="79"/>
      <c r="AS810" s="80"/>
      <c r="AT810" s="80"/>
      <c r="AU810" s="79"/>
      <c r="AV810" s="80"/>
      <c r="AW810" s="80"/>
      <c r="AX810" s="80"/>
      <c r="AY810" s="80"/>
      <c r="AZ810" s="80"/>
      <c r="BA810" s="80"/>
      <c r="BB810" s="80"/>
      <c r="BC810" s="80"/>
      <c r="BD810" s="80"/>
      <c r="BE810" s="80"/>
      <c r="BF810" s="80"/>
      <c r="BG810" s="80"/>
      <c r="BH810" s="80"/>
      <c r="BI810" s="80"/>
      <c r="BJ810" s="80"/>
      <c r="BK810" s="80"/>
      <c r="BL810" s="79"/>
      <c r="BM810" s="80"/>
      <c r="BN810" s="66">
        <v>-2</v>
      </c>
      <c r="BO810" s="80"/>
      <c r="BP810" s="80"/>
      <c r="BQ810" s="80"/>
      <c r="BR810" s="80"/>
      <c r="BS810" s="80"/>
      <c r="BT810" s="80"/>
      <c r="BU810" s="80"/>
      <c r="BV810" s="80"/>
      <c r="BW810" s="80"/>
      <c r="BX810" s="80"/>
      <c r="BY810" s="80"/>
      <c r="BZ810" s="80"/>
      <c r="CA810" s="80"/>
      <c r="CB810" s="80"/>
      <c r="CC810" s="80"/>
      <c r="CD810" s="81">
        <f t="shared" si="56"/>
        <v>0</v>
      </c>
    </row>
    <row r="811" spans="1:82" ht="15" customHeight="1">
      <c r="A811" s="44" t="s">
        <v>147</v>
      </c>
      <c r="B811" s="45">
        <v>40343</v>
      </c>
      <c r="C811" s="46" t="s">
        <v>129</v>
      </c>
      <c r="D811" s="124" t="s">
        <v>445</v>
      </c>
      <c r="E811" s="66">
        <v>-0.37</v>
      </c>
      <c r="F811" s="80"/>
      <c r="G811" s="79"/>
      <c r="H811" s="79"/>
      <c r="I811" s="79"/>
      <c r="J811" s="79"/>
      <c r="K811" s="80"/>
      <c r="L811" s="80"/>
      <c r="M811" s="80"/>
      <c r="N811" s="80"/>
      <c r="O811" s="80"/>
      <c r="P811" s="80"/>
      <c r="Q811" s="79"/>
      <c r="R811" s="80"/>
      <c r="S811" s="80"/>
      <c r="T811" s="79"/>
      <c r="U811" s="80"/>
      <c r="V811" s="79"/>
      <c r="W811" s="80"/>
      <c r="X811" s="79"/>
      <c r="Y811" s="80"/>
      <c r="Z811" s="80"/>
      <c r="AA811" s="80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80"/>
      <c r="AM811" s="80"/>
      <c r="AN811" s="79"/>
      <c r="AO811" s="80"/>
      <c r="AP811" s="79"/>
      <c r="AQ811" s="80"/>
      <c r="AR811" s="79"/>
      <c r="AS811" s="80"/>
      <c r="AT811" s="80"/>
      <c r="AU811" s="79"/>
      <c r="AV811" s="80"/>
      <c r="AW811" s="80"/>
      <c r="AX811" s="80"/>
      <c r="AY811" s="80"/>
      <c r="AZ811" s="80"/>
      <c r="BA811" s="80"/>
      <c r="BB811" s="80"/>
      <c r="BC811" s="80"/>
      <c r="BD811" s="80"/>
      <c r="BE811" s="80"/>
      <c r="BF811" s="80"/>
      <c r="BG811" s="80"/>
      <c r="BH811" s="80"/>
      <c r="BI811" s="80"/>
      <c r="BJ811" s="80"/>
      <c r="BK811" s="80"/>
      <c r="BL811" s="79"/>
      <c r="BM811" s="80"/>
      <c r="BN811" s="81"/>
      <c r="BO811" s="80"/>
      <c r="BP811" s="66">
        <v>-0.37</v>
      </c>
      <c r="BQ811" s="80"/>
      <c r="BR811" s="80"/>
      <c r="BS811" s="80"/>
      <c r="BT811" s="80"/>
      <c r="BU811" s="80"/>
      <c r="BV811" s="80"/>
      <c r="BW811" s="80"/>
      <c r="BX811" s="80"/>
      <c r="BY811" s="80"/>
      <c r="BZ811" s="80"/>
      <c r="CA811" s="80"/>
      <c r="CB811" s="80"/>
      <c r="CC811" s="80"/>
      <c r="CD811" s="81">
        <f t="shared" si="56"/>
        <v>0</v>
      </c>
    </row>
    <row r="812" spans="1:82" ht="15" customHeight="1">
      <c r="A812" s="44" t="s">
        <v>147</v>
      </c>
      <c r="B812" s="45">
        <v>40343</v>
      </c>
      <c r="C812" s="46" t="s">
        <v>17</v>
      </c>
      <c r="D812" s="124" t="s">
        <v>445</v>
      </c>
      <c r="E812" s="66">
        <v>-0.34</v>
      </c>
      <c r="F812" s="80"/>
      <c r="G812" s="79"/>
      <c r="H812" s="79"/>
      <c r="I812" s="79"/>
      <c r="J812" s="79"/>
      <c r="K812" s="80"/>
      <c r="L812" s="80"/>
      <c r="M812" s="80"/>
      <c r="N812" s="80"/>
      <c r="O812" s="80"/>
      <c r="P812" s="80"/>
      <c r="Q812" s="79"/>
      <c r="R812" s="80"/>
      <c r="S812" s="80"/>
      <c r="T812" s="79"/>
      <c r="U812" s="80"/>
      <c r="V812" s="79"/>
      <c r="W812" s="80"/>
      <c r="X812" s="79"/>
      <c r="Y812" s="80"/>
      <c r="Z812" s="80"/>
      <c r="AA812" s="80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80"/>
      <c r="AM812" s="80"/>
      <c r="AN812" s="79"/>
      <c r="AO812" s="80"/>
      <c r="AP812" s="79"/>
      <c r="AQ812" s="80"/>
      <c r="AR812" s="79"/>
      <c r="AS812" s="80"/>
      <c r="AT812" s="80"/>
      <c r="AU812" s="79"/>
      <c r="AV812" s="80"/>
      <c r="AW812" s="80"/>
      <c r="AX812" s="80"/>
      <c r="AY812" s="80"/>
      <c r="AZ812" s="80"/>
      <c r="BA812" s="80"/>
      <c r="BB812" s="80"/>
      <c r="BC812" s="80"/>
      <c r="BD812" s="80"/>
      <c r="BE812" s="80"/>
      <c r="BF812" s="80"/>
      <c r="BG812" s="80"/>
      <c r="BH812" s="80"/>
      <c r="BI812" s="80"/>
      <c r="BJ812" s="80"/>
      <c r="BK812" s="80"/>
      <c r="BL812" s="79"/>
      <c r="BM812" s="80"/>
      <c r="BN812" s="80"/>
      <c r="BO812" s="66">
        <v>-0.34</v>
      </c>
      <c r="BP812" s="80"/>
      <c r="BQ812" s="80"/>
      <c r="BR812" s="80"/>
      <c r="BS812" s="80"/>
      <c r="BT812" s="80"/>
      <c r="BU812" s="80"/>
      <c r="BV812" s="80"/>
      <c r="BW812" s="80"/>
      <c r="BX812" s="80"/>
      <c r="BY812" s="80"/>
      <c r="BZ812" s="80"/>
      <c r="CA812" s="80"/>
      <c r="CB812" s="80"/>
      <c r="CC812" s="80"/>
      <c r="CD812" s="81">
        <f t="shared" si="56"/>
        <v>0</v>
      </c>
    </row>
    <row r="813" spans="1:82" ht="15" customHeight="1">
      <c r="A813" s="44" t="s">
        <v>147</v>
      </c>
      <c r="B813" s="45">
        <v>40344</v>
      </c>
      <c r="C813" s="46" t="s">
        <v>494</v>
      </c>
      <c r="D813" s="147" t="s">
        <v>483</v>
      </c>
      <c r="E813" s="66">
        <v>-9</v>
      </c>
      <c r="F813" s="80"/>
      <c r="G813" s="79"/>
      <c r="H813" s="79"/>
      <c r="I813" s="79"/>
      <c r="J813" s="79"/>
      <c r="K813" s="80"/>
      <c r="L813" s="80"/>
      <c r="M813" s="80"/>
      <c r="N813" s="80"/>
      <c r="O813" s="80"/>
      <c r="P813" s="80"/>
      <c r="Q813" s="79"/>
      <c r="R813" s="80"/>
      <c r="S813" s="80"/>
      <c r="T813" s="79"/>
      <c r="U813" s="80"/>
      <c r="V813" s="79"/>
      <c r="W813" s="80"/>
      <c r="X813" s="79"/>
      <c r="Y813" s="80"/>
      <c r="Z813" s="80"/>
      <c r="AA813" s="80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80"/>
      <c r="AM813" s="80"/>
      <c r="AN813" s="79"/>
      <c r="AO813" s="80"/>
      <c r="AP813" s="79"/>
      <c r="AQ813" s="80"/>
      <c r="AR813" s="79"/>
      <c r="AS813" s="80"/>
      <c r="AT813" s="80"/>
      <c r="AU813" s="79"/>
      <c r="AV813" s="80"/>
      <c r="AW813" s="80"/>
      <c r="AX813" s="80"/>
      <c r="AY813" s="80"/>
      <c r="AZ813" s="80"/>
      <c r="BA813" s="80"/>
      <c r="BB813" s="80"/>
      <c r="BC813" s="80"/>
      <c r="BD813" s="80"/>
      <c r="BE813" s="80"/>
      <c r="BF813" s="80"/>
      <c r="BG813" s="80"/>
      <c r="BH813" s="80"/>
      <c r="BI813" s="80"/>
      <c r="BJ813" s="80"/>
      <c r="BK813" s="80"/>
      <c r="BL813" s="79"/>
      <c r="BM813" s="80"/>
      <c r="BN813" s="80"/>
      <c r="BO813" s="80"/>
      <c r="BP813" s="80"/>
      <c r="BQ813" s="80"/>
      <c r="BR813" s="80"/>
      <c r="BS813" s="80"/>
      <c r="BT813" s="80"/>
      <c r="BU813" s="80"/>
      <c r="BV813" s="80"/>
      <c r="BW813" s="80"/>
      <c r="BX813" s="66">
        <v>-9</v>
      </c>
      <c r="BY813" s="80"/>
      <c r="BZ813" s="80"/>
      <c r="CA813" s="80"/>
      <c r="CB813" s="80"/>
      <c r="CC813" s="80"/>
      <c r="CD813" s="81">
        <f t="shared" si="56"/>
        <v>0</v>
      </c>
    </row>
    <row r="814" spans="1:82" ht="15" customHeight="1">
      <c r="A814" s="44" t="s">
        <v>147</v>
      </c>
      <c r="B814" s="45">
        <v>40344</v>
      </c>
      <c r="C814" s="46" t="s">
        <v>119</v>
      </c>
      <c r="D814" s="124" t="s">
        <v>445</v>
      </c>
      <c r="E814" s="66">
        <v>-2</v>
      </c>
      <c r="F814" s="80"/>
      <c r="G814" s="79"/>
      <c r="H814" s="79"/>
      <c r="I814" s="79"/>
      <c r="J814" s="79"/>
      <c r="K814" s="80"/>
      <c r="L814" s="80"/>
      <c r="M814" s="80"/>
      <c r="N814" s="80"/>
      <c r="O814" s="80"/>
      <c r="P814" s="80"/>
      <c r="Q814" s="79"/>
      <c r="R814" s="80"/>
      <c r="S814" s="80"/>
      <c r="T814" s="79"/>
      <c r="U814" s="80"/>
      <c r="V814" s="79"/>
      <c r="W814" s="80"/>
      <c r="X814" s="79"/>
      <c r="Y814" s="80"/>
      <c r="Z814" s="80"/>
      <c r="AA814" s="80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80"/>
      <c r="AM814" s="80"/>
      <c r="AN814" s="79"/>
      <c r="AO814" s="80"/>
      <c r="AP814" s="79"/>
      <c r="AQ814" s="80"/>
      <c r="AR814" s="79"/>
      <c r="AS814" s="80"/>
      <c r="AT814" s="80"/>
      <c r="AU814" s="79"/>
      <c r="AV814" s="80"/>
      <c r="AW814" s="80"/>
      <c r="AX814" s="80"/>
      <c r="AY814" s="80"/>
      <c r="AZ814" s="80"/>
      <c r="BA814" s="80"/>
      <c r="BB814" s="80"/>
      <c r="BC814" s="80"/>
      <c r="BD814" s="80"/>
      <c r="BE814" s="80"/>
      <c r="BF814" s="80"/>
      <c r="BG814" s="80"/>
      <c r="BH814" s="80"/>
      <c r="BI814" s="80"/>
      <c r="BJ814" s="80"/>
      <c r="BK814" s="80"/>
      <c r="BL814" s="79"/>
      <c r="BM814" s="80"/>
      <c r="BN814" s="66">
        <v>-2</v>
      </c>
      <c r="BO814" s="80"/>
      <c r="BP814" s="80"/>
      <c r="BQ814" s="80"/>
      <c r="BR814" s="80"/>
      <c r="BS814" s="80"/>
      <c r="BT814" s="80"/>
      <c r="BU814" s="80"/>
      <c r="BV814" s="80"/>
      <c r="BW814" s="80"/>
      <c r="BX814" s="80"/>
      <c r="BY814" s="80"/>
      <c r="BZ814" s="80"/>
      <c r="CA814" s="80"/>
      <c r="CB814" s="80"/>
      <c r="CC814" s="80"/>
      <c r="CD814" s="81">
        <f t="shared" si="56"/>
        <v>0</v>
      </c>
    </row>
    <row r="815" spans="1:82" ht="15" customHeight="1">
      <c r="A815" s="44" t="s">
        <v>147</v>
      </c>
      <c r="B815" s="45">
        <v>40344</v>
      </c>
      <c r="C815" s="46" t="s">
        <v>129</v>
      </c>
      <c r="D815" s="124" t="s">
        <v>445</v>
      </c>
      <c r="E815" s="66">
        <v>-0.37</v>
      </c>
      <c r="F815" s="80"/>
      <c r="G815" s="79"/>
      <c r="H815" s="79"/>
      <c r="I815" s="79"/>
      <c r="J815" s="79"/>
      <c r="K815" s="80"/>
      <c r="L815" s="80"/>
      <c r="M815" s="80"/>
      <c r="N815" s="80"/>
      <c r="O815" s="80"/>
      <c r="P815" s="80"/>
      <c r="Q815" s="79"/>
      <c r="R815" s="80"/>
      <c r="S815" s="80"/>
      <c r="T815" s="79"/>
      <c r="U815" s="80"/>
      <c r="V815" s="79"/>
      <c r="W815" s="80"/>
      <c r="X815" s="79"/>
      <c r="Y815" s="80"/>
      <c r="Z815" s="80"/>
      <c r="AA815" s="80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80"/>
      <c r="AM815" s="80"/>
      <c r="AN815" s="79"/>
      <c r="AO815" s="80"/>
      <c r="AP815" s="79"/>
      <c r="AQ815" s="80"/>
      <c r="AR815" s="79"/>
      <c r="AS815" s="80"/>
      <c r="AT815" s="80"/>
      <c r="AU815" s="79"/>
      <c r="AV815" s="80"/>
      <c r="AW815" s="80"/>
      <c r="AX815" s="80"/>
      <c r="AY815" s="80"/>
      <c r="AZ815" s="80"/>
      <c r="BA815" s="80"/>
      <c r="BB815" s="80"/>
      <c r="BC815" s="80"/>
      <c r="BD815" s="80"/>
      <c r="BE815" s="80"/>
      <c r="BF815" s="80"/>
      <c r="BG815" s="80"/>
      <c r="BH815" s="80"/>
      <c r="BI815" s="80"/>
      <c r="BJ815" s="80"/>
      <c r="BK815" s="80"/>
      <c r="BL815" s="79"/>
      <c r="BM815" s="80"/>
      <c r="BN815" s="81"/>
      <c r="BO815" s="80"/>
      <c r="BP815" s="66">
        <v>-0.37</v>
      </c>
      <c r="BQ815" s="81"/>
      <c r="BR815" s="80"/>
      <c r="BS815" s="80"/>
      <c r="BT815" s="80"/>
      <c r="BU815" s="80"/>
      <c r="BV815" s="80"/>
      <c r="BW815" s="80"/>
      <c r="BX815" s="80"/>
      <c r="BY815" s="80"/>
      <c r="BZ815" s="80"/>
      <c r="CA815" s="80"/>
      <c r="CB815" s="80"/>
      <c r="CC815" s="80"/>
      <c r="CD815" s="81">
        <f t="shared" si="56"/>
        <v>0</v>
      </c>
    </row>
    <row r="816" spans="1:82" ht="15" customHeight="1">
      <c r="A816" s="44" t="s">
        <v>147</v>
      </c>
      <c r="B816" s="45">
        <v>40344</v>
      </c>
      <c r="C816" s="46" t="s">
        <v>17</v>
      </c>
      <c r="D816" s="124" t="s">
        <v>445</v>
      </c>
      <c r="E816" s="66">
        <v>-0.34</v>
      </c>
      <c r="F816" s="80"/>
      <c r="G816" s="79"/>
      <c r="H816" s="79"/>
      <c r="I816" s="79"/>
      <c r="J816" s="79"/>
      <c r="K816" s="80"/>
      <c r="L816" s="80"/>
      <c r="M816" s="80"/>
      <c r="N816" s="80"/>
      <c r="O816" s="80"/>
      <c r="P816" s="80"/>
      <c r="Q816" s="79"/>
      <c r="R816" s="80"/>
      <c r="S816" s="80"/>
      <c r="T816" s="79"/>
      <c r="U816" s="80"/>
      <c r="V816" s="79"/>
      <c r="W816" s="80"/>
      <c r="X816" s="79"/>
      <c r="Y816" s="80"/>
      <c r="Z816" s="80"/>
      <c r="AA816" s="80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80"/>
      <c r="AM816" s="80"/>
      <c r="AN816" s="79"/>
      <c r="AO816" s="80"/>
      <c r="AP816" s="79"/>
      <c r="AQ816" s="80"/>
      <c r="AR816" s="79"/>
      <c r="AS816" s="80"/>
      <c r="AT816" s="80"/>
      <c r="AU816" s="79"/>
      <c r="AV816" s="80"/>
      <c r="AW816" s="80"/>
      <c r="AX816" s="80"/>
      <c r="AY816" s="80"/>
      <c r="AZ816" s="80"/>
      <c r="BA816" s="80"/>
      <c r="BB816" s="80"/>
      <c r="BC816" s="80"/>
      <c r="BD816" s="80"/>
      <c r="BE816" s="80"/>
      <c r="BF816" s="80"/>
      <c r="BG816" s="80"/>
      <c r="BH816" s="80"/>
      <c r="BI816" s="80"/>
      <c r="BJ816" s="80"/>
      <c r="BK816" s="80"/>
      <c r="BL816" s="79"/>
      <c r="BM816" s="80"/>
      <c r="BN816" s="80"/>
      <c r="BO816" s="66">
        <v>-0.34</v>
      </c>
      <c r="BP816" s="80"/>
      <c r="BQ816" s="80"/>
      <c r="BR816" s="80"/>
      <c r="BS816" s="80"/>
      <c r="BT816" s="80"/>
      <c r="BU816" s="80"/>
      <c r="BV816" s="80"/>
      <c r="BW816" s="80"/>
      <c r="BX816" s="80"/>
      <c r="BY816" s="80"/>
      <c r="BZ816" s="80"/>
      <c r="CA816" s="80"/>
      <c r="CB816" s="80"/>
      <c r="CC816" s="80"/>
      <c r="CD816" s="81">
        <f t="shared" si="56"/>
        <v>0</v>
      </c>
    </row>
    <row r="817" spans="1:82" ht="15" customHeight="1">
      <c r="A817" s="44" t="s">
        <v>147</v>
      </c>
      <c r="B817" s="45">
        <v>40344</v>
      </c>
      <c r="C817" s="46" t="s">
        <v>494</v>
      </c>
      <c r="D817" s="147" t="s">
        <v>483</v>
      </c>
      <c r="E817" s="66">
        <v>-9</v>
      </c>
      <c r="F817" s="80"/>
      <c r="G817" s="79"/>
      <c r="H817" s="79"/>
      <c r="I817" s="79"/>
      <c r="J817" s="79"/>
      <c r="K817" s="80"/>
      <c r="L817" s="80"/>
      <c r="M817" s="80"/>
      <c r="N817" s="80"/>
      <c r="O817" s="80"/>
      <c r="P817" s="80"/>
      <c r="Q817" s="79"/>
      <c r="R817" s="80"/>
      <c r="S817" s="80"/>
      <c r="T817" s="79"/>
      <c r="U817" s="80"/>
      <c r="V817" s="79"/>
      <c r="W817" s="80"/>
      <c r="X817" s="79"/>
      <c r="Y817" s="80"/>
      <c r="Z817" s="80"/>
      <c r="AA817" s="80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80"/>
      <c r="AM817" s="80"/>
      <c r="AN817" s="79"/>
      <c r="AO817" s="80"/>
      <c r="AP817" s="79"/>
      <c r="AQ817" s="80"/>
      <c r="AR817" s="79"/>
      <c r="AS817" s="80"/>
      <c r="AT817" s="80"/>
      <c r="AU817" s="79"/>
      <c r="AV817" s="80"/>
      <c r="AW817" s="80"/>
      <c r="AX817" s="80"/>
      <c r="AY817" s="80"/>
      <c r="AZ817" s="80"/>
      <c r="BA817" s="80"/>
      <c r="BB817" s="80"/>
      <c r="BC817" s="80"/>
      <c r="BD817" s="80"/>
      <c r="BE817" s="80"/>
      <c r="BF817" s="80"/>
      <c r="BG817" s="80"/>
      <c r="BH817" s="80"/>
      <c r="BI817" s="80"/>
      <c r="BJ817" s="80"/>
      <c r="BK817" s="80"/>
      <c r="BL817" s="79"/>
      <c r="BM817" s="80"/>
      <c r="BN817" s="80"/>
      <c r="BO817" s="80"/>
      <c r="BP817" s="80"/>
      <c r="BQ817" s="80"/>
      <c r="BR817" s="80"/>
      <c r="BS817" s="80"/>
      <c r="BT817" s="80"/>
      <c r="BU817" s="80"/>
      <c r="BV817" s="80"/>
      <c r="BW817" s="80"/>
      <c r="BX817" s="66">
        <v>-9</v>
      </c>
      <c r="BY817" s="80"/>
      <c r="BZ817" s="80"/>
      <c r="CA817" s="80"/>
      <c r="CB817" s="80"/>
      <c r="CC817" s="80"/>
      <c r="CD817" s="81">
        <f t="shared" si="56"/>
        <v>0</v>
      </c>
    </row>
    <row r="818" spans="1:82" ht="15" customHeight="1">
      <c r="A818" s="44" t="s">
        <v>147</v>
      </c>
      <c r="B818" s="45">
        <v>40344</v>
      </c>
      <c r="C818" s="46" t="s">
        <v>119</v>
      </c>
      <c r="D818" s="124" t="s">
        <v>445</v>
      </c>
      <c r="E818" s="66">
        <v>-2</v>
      </c>
      <c r="F818" s="80"/>
      <c r="G818" s="79"/>
      <c r="H818" s="79"/>
      <c r="I818" s="79"/>
      <c r="J818" s="79"/>
      <c r="K818" s="80"/>
      <c r="L818" s="80"/>
      <c r="M818" s="80"/>
      <c r="N818" s="80"/>
      <c r="O818" s="80"/>
      <c r="P818" s="80"/>
      <c r="Q818" s="79"/>
      <c r="R818" s="80"/>
      <c r="S818" s="80"/>
      <c r="T818" s="79"/>
      <c r="U818" s="80"/>
      <c r="V818" s="79"/>
      <c r="W818" s="80"/>
      <c r="X818" s="79"/>
      <c r="Y818" s="80"/>
      <c r="Z818" s="80"/>
      <c r="AA818" s="80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80"/>
      <c r="AM818" s="80"/>
      <c r="AN818" s="79"/>
      <c r="AO818" s="80"/>
      <c r="AP818" s="79"/>
      <c r="AQ818" s="80"/>
      <c r="AR818" s="79"/>
      <c r="AS818" s="80"/>
      <c r="AT818" s="80"/>
      <c r="AU818" s="79"/>
      <c r="AV818" s="80"/>
      <c r="AW818" s="80"/>
      <c r="AX818" s="80"/>
      <c r="AY818" s="80"/>
      <c r="AZ818" s="80"/>
      <c r="BA818" s="80"/>
      <c r="BB818" s="80"/>
      <c r="BC818" s="80"/>
      <c r="BD818" s="80"/>
      <c r="BE818" s="80"/>
      <c r="BF818" s="80"/>
      <c r="BG818" s="80"/>
      <c r="BH818" s="80"/>
      <c r="BI818" s="80"/>
      <c r="BJ818" s="80"/>
      <c r="BK818" s="80"/>
      <c r="BL818" s="79"/>
      <c r="BM818" s="80"/>
      <c r="BN818" s="66">
        <v>-2</v>
      </c>
      <c r="BO818" s="80"/>
      <c r="BP818" s="80"/>
      <c r="BQ818" s="80"/>
      <c r="BR818" s="80"/>
      <c r="BS818" s="80"/>
      <c r="BT818" s="80"/>
      <c r="BU818" s="80"/>
      <c r="BV818" s="80"/>
      <c r="BW818" s="80"/>
      <c r="BX818" s="80"/>
      <c r="BY818" s="80"/>
      <c r="BZ818" s="80"/>
      <c r="CA818" s="80"/>
      <c r="CB818" s="80"/>
      <c r="CC818" s="80"/>
      <c r="CD818" s="81">
        <f t="shared" si="56"/>
        <v>0</v>
      </c>
    </row>
    <row r="819" spans="1:82" ht="15" customHeight="1">
      <c r="A819" s="44" t="s">
        <v>147</v>
      </c>
      <c r="B819" s="45">
        <v>40344</v>
      </c>
      <c r="C819" s="46" t="s">
        <v>129</v>
      </c>
      <c r="D819" s="124" t="s">
        <v>445</v>
      </c>
      <c r="E819" s="66">
        <v>-0.37</v>
      </c>
      <c r="F819" s="80"/>
      <c r="G819" s="79"/>
      <c r="H819" s="79"/>
      <c r="I819" s="79"/>
      <c r="J819" s="79"/>
      <c r="K819" s="80"/>
      <c r="L819" s="80"/>
      <c r="M819" s="80"/>
      <c r="N819" s="80"/>
      <c r="O819" s="80"/>
      <c r="P819" s="80"/>
      <c r="Q819" s="79"/>
      <c r="R819" s="80"/>
      <c r="S819" s="80"/>
      <c r="T819" s="79"/>
      <c r="U819" s="80"/>
      <c r="V819" s="79"/>
      <c r="W819" s="80"/>
      <c r="X819" s="79"/>
      <c r="Y819" s="80"/>
      <c r="Z819" s="80"/>
      <c r="AA819" s="80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80"/>
      <c r="AM819" s="80"/>
      <c r="AN819" s="79"/>
      <c r="AO819" s="80"/>
      <c r="AP819" s="79"/>
      <c r="AQ819" s="80"/>
      <c r="AR819" s="79"/>
      <c r="AS819" s="80"/>
      <c r="AT819" s="80"/>
      <c r="AU819" s="79"/>
      <c r="AV819" s="80"/>
      <c r="AW819" s="80"/>
      <c r="AX819" s="80"/>
      <c r="AY819" s="80"/>
      <c r="AZ819" s="80"/>
      <c r="BA819" s="80"/>
      <c r="BB819" s="80"/>
      <c r="BC819" s="80"/>
      <c r="BD819" s="80"/>
      <c r="BE819" s="80"/>
      <c r="BF819" s="80"/>
      <c r="BG819" s="80"/>
      <c r="BH819" s="80"/>
      <c r="BI819" s="80"/>
      <c r="BJ819" s="80"/>
      <c r="BK819" s="80"/>
      <c r="BL819" s="79"/>
      <c r="BM819" s="80"/>
      <c r="BN819" s="81"/>
      <c r="BO819" s="80"/>
      <c r="BP819" s="66">
        <v>-0.37</v>
      </c>
      <c r="BQ819" s="80"/>
      <c r="BR819" s="80"/>
      <c r="BS819" s="80"/>
      <c r="BT819" s="80"/>
      <c r="BU819" s="80"/>
      <c r="BV819" s="80"/>
      <c r="BW819" s="80"/>
      <c r="BX819" s="80"/>
      <c r="BY819" s="80"/>
      <c r="BZ819" s="80"/>
      <c r="CA819" s="80"/>
      <c r="CB819" s="80"/>
      <c r="CC819" s="80"/>
      <c r="CD819" s="81">
        <f t="shared" si="56"/>
        <v>0</v>
      </c>
    </row>
    <row r="820" spans="1:82" ht="15" customHeight="1">
      <c r="A820" s="44" t="s">
        <v>147</v>
      </c>
      <c r="B820" s="45">
        <v>40344</v>
      </c>
      <c r="C820" s="46" t="s">
        <v>17</v>
      </c>
      <c r="D820" s="124" t="s">
        <v>445</v>
      </c>
      <c r="E820" s="66">
        <v>-0.34</v>
      </c>
      <c r="F820" s="80"/>
      <c r="G820" s="79"/>
      <c r="H820" s="79"/>
      <c r="I820" s="79"/>
      <c r="J820" s="79"/>
      <c r="K820" s="80"/>
      <c r="L820" s="80"/>
      <c r="M820" s="80"/>
      <c r="N820" s="80"/>
      <c r="O820" s="80"/>
      <c r="P820" s="80"/>
      <c r="Q820" s="79"/>
      <c r="R820" s="80"/>
      <c r="S820" s="80"/>
      <c r="T820" s="79"/>
      <c r="U820" s="80"/>
      <c r="V820" s="79"/>
      <c r="W820" s="80"/>
      <c r="X820" s="79"/>
      <c r="Y820" s="80"/>
      <c r="Z820" s="80"/>
      <c r="AA820" s="80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80"/>
      <c r="AM820" s="80"/>
      <c r="AN820" s="79"/>
      <c r="AO820" s="80"/>
      <c r="AP820" s="79"/>
      <c r="AQ820" s="80"/>
      <c r="AR820" s="79"/>
      <c r="AS820" s="80"/>
      <c r="AT820" s="80"/>
      <c r="AU820" s="79"/>
      <c r="AV820" s="80"/>
      <c r="AW820" s="80"/>
      <c r="AX820" s="80"/>
      <c r="AY820" s="80"/>
      <c r="AZ820" s="80"/>
      <c r="BA820" s="80"/>
      <c r="BB820" s="80"/>
      <c r="BC820" s="80"/>
      <c r="BD820" s="80"/>
      <c r="BE820" s="80"/>
      <c r="BF820" s="80"/>
      <c r="BG820" s="80"/>
      <c r="BH820" s="80"/>
      <c r="BI820" s="80"/>
      <c r="BJ820" s="80"/>
      <c r="BK820" s="80"/>
      <c r="BL820" s="79"/>
      <c r="BM820" s="80"/>
      <c r="BN820" s="80"/>
      <c r="BO820" s="66">
        <v>-0.34</v>
      </c>
      <c r="BP820" s="80"/>
      <c r="BQ820" s="80"/>
      <c r="BR820" s="80"/>
      <c r="BS820" s="80"/>
      <c r="BT820" s="80"/>
      <c r="BU820" s="80"/>
      <c r="BV820" s="80"/>
      <c r="BW820" s="80"/>
      <c r="BX820" s="80"/>
      <c r="BY820" s="80"/>
      <c r="BZ820" s="80"/>
      <c r="CA820" s="80"/>
      <c r="CB820" s="80"/>
      <c r="CC820" s="80"/>
      <c r="CD820" s="81">
        <f t="shared" si="56"/>
        <v>0</v>
      </c>
    </row>
    <row r="821" spans="1:82" ht="15" customHeight="1">
      <c r="A821" s="44" t="s">
        <v>147</v>
      </c>
      <c r="B821" s="45">
        <v>40344</v>
      </c>
      <c r="C821" s="46" t="s">
        <v>494</v>
      </c>
      <c r="D821" s="147" t="s">
        <v>483</v>
      </c>
      <c r="E821" s="66">
        <v>-68</v>
      </c>
      <c r="F821" s="80"/>
      <c r="G821" s="79"/>
      <c r="H821" s="79"/>
      <c r="I821" s="79"/>
      <c r="J821" s="79"/>
      <c r="K821" s="80"/>
      <c r="L821" s="80"/>
      <c r="M821" s="80"/>
      <c r="N821" s="80"/>
      <c r="O821" s="80"/>
      <c r="P821" s="80"/>
      <c r="Q821" s="79"/>
      <c r="R821" s="80"/>
      <c r="S821" s="80"/>
      <c r="T821" s="79"/>
      <c r="U821" s="80"/>
      <c r="V821" s="79"/>
      <c r="W821" s="80"/>
      <c r="X821" s="79"/>
      <c r="Y821" s="80"/>
      <c r="Z821" s="80"/>
      <c r="AA821" s="80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80"/>
      <c r="AM821" s="80"/>
      <c r="AN821" s="79"/>
      <c r="AO821" s="80"/>
      <c r="AP821" s="79"/>
      <c r="AQ821" s="80"/>
      <c r="AR821" s="79"/>
      <c r="AS821" s="80"/>
      <c r="AT821" s="80"/>
      <c r="AU821" s="79"/>
      <c r="AV821" s="80"/>
      <c r="AW821" s="80"/>
      <c r="AX821" s="80"/>
      <c r="AY821" s="80"/>
      <c r="AZ821" s="80"/>
      <c r="BA821" s="80"/>
      <c r="BB821" s="80"/>
      <c r="BC821" s="80"/>
      <c r="BD821" s="80"/>
      <c r="BE821" s="80"/>
      <c r="BF821" s="80"/>
      <c r="BG821" s="80"/>
      <c r="BH821" s="80"/>
      <c r="BI821" s="80"/>
      <c r="BJ821" s="80"/>
      <c r="BK821" s="80"/>
      <c r="BL821" s="79"/>
      <c r="BM821" s="80"/>
      <c r="BN821" s="80"/>
      <c r="BO821" s="80"/>
      <c r="BP821" s="80"/>
      <c r="BQ821" s="80"/>
      <c r="BR821" s="80"/>
      <c r="BS821" s="80"/>
      <c r="BT821" s="80"/>
      <c r="BU821" s="80"/>
      <c r="BV821" s="80"/>
      <c r="BW821" s="80"/>
      <c r="BX821" s="66">
        <v>-68</v>
      </c>
      <c r="BY821" s="80"/>
      <c r="BZ821" s="80"/>
      <c r="CA821" s="80"/>
      <c r="CB821" s="80"/>
      <c r="CC821" s="80"/>
      <c r="CD821" s="81">
        <f t="shared" ref="CD821:CD852" si="57">E821-SUM(F821:BX821)</f>
        <v>0</v>
      </c>
    </row>
    <row r="822" spans="1:82" ht="15" customHeight="1">
      <c r="A822" s="44" t="s">
        <v>147</v>
      </c>
      <c r="B822" s="45">
        <v>40344</v>
      </c>
      <c r="C822" s="46" t="s">
        <v>119</v>
      </c>
      <c r="D822" s="124" t="s">
        <v>445</v>
      </c>
      <c r="E822" s="66">
        <v>-4</v>
      </c>
      <c r="F822" s="80"/>
      <c r="G822" s="79"/>
      <c r="H822" s="79"/>
      <c r="I822" s="79"/>
      <c r="J822" s="79"/>
      <c r="K822" s="80"/>
      <c r="L822" s="80"/>
      <c r="M822" s="80"/>
      <c r="N822" s="80"/>
      <c r="O822" s="80"/>
      <c r="P822" s="80"/>
      <c r="Q822" s="79"/>
      <c r="R822" s="80"/>
      <c r="S822" s="80"/>
      <c r="T822" s="79"/>
      <c r="U822" s="80"/>
      <c r="V822" s="79"/>
      <c r="W822" s="80"/>
      <c r="X822" s="79"/>
      <c r="Y822" s="80"/>
      <c r="Z822" s="80"/>
      <c r="AA822" s="80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80"/>
      <c r="AM822" s="80"/>
      <c r="AN822" s="79"/>
      <c r="AO822" s="80"/>
      <c r="AP822" s="79"/>
      <c r="AQ822" s="80"/>
      <c r="AR822" s="79"/>
      <c r="AS822" s="80"/>
      <c r="AT822" s="80"/>
      <c r="AU822" s="79"/>
      <c r="AV822" s="80"/>
      <c r="AW822" s="80"/>
      <c r="AX822" s="80"/>
      <c r="AY822" s="80"/>
      <c r="AZ822" s="80"/>
      <c r="BA822" s="80"/>
      <c r="BB822" s="80"/>
      <c r="BC822" s="80"/>
      <c r="BD822" s="80"/>
      <c r="BE822" s="80"/>
      <c r="BF822" s="80"/>
      <c r="BG822" s="80"/>
      <c r="BH822" s="80"/>
      <c r="BI822" s="80"/>
      <c r="BJ822" s="80"/>
      <c r="BK822" s="80"/>
      <c r="BL822" s="79"/>
      <c r="BM822" s="80"/>
      <c r="BN822" s="66">
        <v>-4</v>
      </c>
      <c r="BO822" s="80"/>
      <c r="BP822" s="80"/>
      <c r="BQ822" s="80"/>
      <c r="BR822" s="80"/>
      <c r="BS822" s="80"/>
      <c r="BT822" s="80"/>
      <c r="BU822" s="80"/>
      <c r="BV822" s="80"/>
      <c r="BW822" s="80"/>
      <c r="BX822" s="80"/>
      <c r="BY822" s="80"/>
      <c r="BZ822" s="80"/>
      <c r="CA822" s="80"/>
      <c r="CB822" s="80"/>
      <c r="CC822" s="80"/>
      <c r="CD822" s="81">
        <f t="shared" si="57"/>
        <v>0</v>
      </c>
    </row>
    <row r="823" spans="1:82" ht="15" customHeight="1">
      <c r="A823" s="44" t="s">
        <v>147</v>
      </c>
      <c r="B823" s="45">
        <v>40344</v>
      </c>
      <c r="C823" s="46" t="s">
        <v>129</v>
      </c>
      <c r="D823" s="124" t="s">
        <v>445</v>
      </c>
      <c r="E823" s="66">
        <v>-0.75</v>
      </c>
      <c r="F823" s="80"/>
      <c r="G823" s="79"/>
      <c r="H823" s="79"/>
      <c r="I823" s="79"/>
      <c r="J823" s="79"/>
      <c r="K823" s="80"/>
      <c r="L823" s="80"/>
      <c r="M823" s="80"/>
      <c r="N823" s="80"/>
      <c r="O823" s="80"/>
      <c r="P823" s="80"/>
      <c r="Q823" s="79"/>
      <c r="R823" s="80"/>
      <c r="S823" s="80"/>
      <c r="T823" s="79"/>
      <c r="U823" s="80"/>
      <c r="V823" s="79"/>
      <c r="W823" s="80"/>
      <c r="X823" s="79"/>
      <c r="Y823" s="80"/>
      <c r="Z823" s="80"/>
      <c r="AA823" s="80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80"/>
      <c r="AM823" s="80"/>
      <c r="AN823" s="79"/>
      <c r="AO823" s="80"/>
      <c r="AP823" s="79"/>
      <c r="AQ823" s="80"/>
      <c r="AR823" s="79"/>
      <c r="AS823" s="80"/>
      <c r="AT823" s="80"/>
      <c r="AU823" s="79"/>
      <c r="AV823" s="80"/>
      <c r="AW823" s="80"/>
      <c r="AX823" s="80"/>
      <c r="AY823" s="80"/>
      <c r="AZ823" s="80"/>
      <c r="BA823" s="80"/>
      <c r="BB823" s="80"/>
      <c r="BC823" s="80"/>
      <c r="BD823" s="80"/>
      <c r="BE823" s="80"/>
      <c r="BF823" s="80"/>
      <c r="BG823" s="80"/>
      <c r="BH823" s="80"/>
      <c r="BI823" s="80"/>
      <c r="BJ823" s="80"/>
      <c r="BK823" s="80"/>
      <c r="BL823" s="79"/>
      <c r="BM823" s="80"/>
      <c r="BN823" s="81"/>
      <c r="BO823" s="80"/>
      <c r="BP823" s="66">
        <v>-0.75</v>
      </c>
      <c r="BQ823" s="80"/>
      <c r="BR823" s="80"/>
      <c r="BS823" s="80"/>
      <c r="BT823" s="80"/>
      <c r="BU823" s="80"/>
      <c r="BV823" s="80"/>
      <c r="BW823" s="80"/>
      <c r="BX823" s="80"/>
      <c r="BY823" s="80"/>
      <c r="BZ823" s="80"/>
      <c r="CA823" s="80"/>
      <c r="CB823" s="80"/>
      <c r="CC823" s="80"/>
      <c r="CD823" s="81">
        <f t="shared" si="57"/>
        <v>0</v>
      </c>
    </row>
    <row r="824" spans="1:82" ht="15" customHeight="1">
      <c r="A824" s="44" t="s">
        <v>147</v>
      </c>
      <c r="B824" s="45">
        <v>40344</v>
      </c>
      <c r="C824" s="46" t="s">
        <v>17</v>
      </c>
      <c r="D824" s="124" t="s">
        <v>445</v>
      </c>
      <c r="E824" s="66">
        <v>-0.68</v>
      </c>
      <c r="F824" s="80"/>
      <c r="G824" s="79"/>
      <c r="H824" s="79"/>
      <c r="I824" s="79"/>
      <c r="J824" s="79"/>
      <c r="K824" s="80"/>
      <c r="L824" s="80"/>
      <c r="M824" s="80"/>
      <c r="N824" s="80"/>
      <c r="O824" s="80"/>
      <c r="P824" s="80"/>
      <c r="Q824" s="79"/>
      <c r="R824" s="80"/>
      <c r="S824" s="80"/>
      <c r="T824" s="79"/>
      <c r="U824" s="80"/>
      <c r="V824" s="79"/>
      <c r="W824" s="80"/>
      <c r="X824" s="79"/>
      <c r="Y824" s="80"/>
      <c r="Z824" s="80"/>
      <c r="AA824" s="80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80"/>
      <c r="AM824" s="80"/>
      <c r="AN824" s="79"/>
      <c r="AO824" s="80"/>
      <c r="AP824" s="79"/>
      <c r="AQ824" s="80"/>
      <c r="AR824" s="79"/>
      <c r="AS824" s="80"/>
      <c r="AT824" s="80"/>
      <c r="AU824" s="79"/>
      <c r="AV824" s="80"/>
      <c r="AW824" s="80"/>
      <c r="AX824" s="80"/>
      <c r="AY824" s="80"/>
      <c r="AZ824" s="80"/>
      <c r="BA824" s="80"/>
      <c r="BB824" s="80"/>
      <c r="BC824" s="80"/>
      <c r="BD824" s="80"/>
      <c r="BE824" s="80"/>
      <c r="BF824" s="80"/>
      <c r="BG824" s="80"/>
      <c r="BH824" s="80"/>
      <c r="BI824" s="80"/>
      <c r="BJ824" s="80"/>
      <c r="BK824" s="80"/>
      <c r="BL824" s="79"/>
      <c r="BM824" s="80"/>
      <c r="BN824" s="80"/>
      <c r="BO824" s="66">
        <v>-0.68</v>
      </c>
      <c r="BP824" s="80"/>
      <c r="BQ824" s="80"/>
      <c r="BR824" s="80"/>
      <c r="BS824" s="80"/>
      <c r="BT824" s="80"/>
      <c r="BU824" s="80"/>
      <c r="BV824" s="80"/>
      <c r="BW824" s="80"/>
      <c r="BX824" s="80"/>
      <c r="BY824" s="80"/>
      <c r="BZ824" s="80"/>
      <c r="CA824" s="80"/>
      <c r="CB824" s="80"/>
      <c r="CC824" s="80"/>
      <c r="CD824" s="81">
        <f t="shared" si="57"/>
        <v>0</v>
      </c>
    </row>
    <row r="825" spans="1:82" ht="15" customHeight="1">
      <c r="A825" s="44" t="s">
        <v>147</v>
      </c>
      <c r="B825" s="45">
        <v>40346</v>
      </c>
      <c r="C825" s="46" t="s">
        <v>120</v>
      </c>
      <c r="D825" s="124" t="s">
        <v>286</v>
      </c>
      <c r="E825" s="66">
        <v>-32.72</v>
      </c>
      <c r="F825" s="80"/>
      <c r="G825" s="79"/>
      <c r="H825" s="79"/>
      <c r="I825" s="79"/>
      <c r="J825" s="79"/>
      <c r="K825" s="80"/>
      <c r="L825" s="80"/>
      <c r="M825" s="80"/>
      <c r="N825" s="80"/>
      <c r="O825" s="80"/>
      <c r="P825" s="80"/>
      <c r="Q825" s="79"/>
      <c r="R825" s="80"/>
      <c r="S825" s="80"/>
      <c r="T825" s="79"/>
      <c r="U825" s="80"/>
      <c r="V825" s="79"/>
      <c r="W825" s="80"/>
      <c r="X825" s="79"/>
      <c r="Y825" s="80"/>
      <c r="Z825" s="80"/>
      <c r="AA825" s="80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80"/>
      <c r="AM825" s="80"/>
      <c r="AN825" s="79"/>
      <c r="AO825" s="80"/>
      <c r="AP825" s="79"/>
      <c r="AQ825" s="80"/>
      <c r="AR825" s="79"/>
      <c r="AS825" s="80"/>
      <c r="AT825" s="80"/>
      <c r="AU825" s="79"/>
      <c r="AV825" s="80"/>
      <c r="AW825" s="80"/>
      <c r="AX825" s="80"/>
      <c r="AY825" s="80"/>
      <c r="AZ825" s="80"/>
      <c r="BA825" s="80"/>
      <c r="BB825" s="80"/>
      <c r="BC825" s="80"/>
      <c r="BD825" s="80"/>
      <c r="BE825" s="80"/>
      <c r="BF825" s="80"/>
      <c r="BG825" s="80"/>
      <c r="BH825" s="80"/>
      <c r="BI825" s="80"/>
      <c r="BJ825" s="80"/>
      <c r="BK825" s="80"/>
      <c r="BL825" s="79"/>
      <c r="BM825" s="80"/>
      <c r="BN825" s="80"/>
      <c r="BO825" s="80"/>
      <c r="BP825" s="80"/>
      <c r="BQ825" s="80"/>
      <c r="BR825" s="80"/>
      <c r="BS825" s="66">
        <v>-32.72</v>
      </c>
      <c r="BT825" s="80"/>
      <c r="BU825" s="80"/>
      <c r="BV825" s="80"/>
      <c r="BW825" s="80"/>
      <c r="BX825" s="80"/>
      <c r="BY825" s="80"/>
      <c r="BZ825" s="80"/>
      <c r="CA825" s="80"/>
      <c r="CB825" s="80"/>
      <c r="CC825" s="80"/>
      <c r="CD825" s="81">
        <f t="shared" si="57"/>
        <v>0</v>
      </c>
    </row>
    <row r="826" spans="1:82" ht="15" customHeight="1">
      <c r="A826" s="44" t="s">
        <v>147</v>
      </c>
      <c r="B826" s="45">
        <v>40346</v>
      </c>
      <c r="C826" s="46" t="s">
        <v>0</v>
      </c>
      <c r="D826" s="124"/>
      <c r="E826" s="66">
        <v>-50</v>
      </c>
      <c r="F826" s="80"/>
      <c r="G826" s="79"/>
      <c r="H826" s="79"/>
      <c r="I826" s="79"/>
      <c r="J826" s="79"/>
      <c r="K826" s="80"/>
      <c r="L826" s="80"/>
      <c r="M826" s="80"/>
      <c r="N826" s="80"/>
      <c r="O826" s="80"/>
      <c r="P826" s="80"/>
      <c r="Q826" s="79"/>
      <c r="R826" s="80"/>
      <c r="S826" s="80"/>
      <c r="T826" s="79"/>
      <c r="U826" s="80"/>
      <c r="V826" s="79"/>
      <c r="W826" s="80"/>
      <c r="X826" s="79"/>
      <c r="Y826" s="80"/>
      <c r="Z826" s="80"/>
      <c r="AA826" s="80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80"/>
      <c r="AM826" s="80"/>
      <c r="AN826" s="79"/>
      <c r="AO826" s="80"/>
      <c r="AP826" s="79"/>
      <c r="AQ826" s="80"/>
      <c r="AR826" s="79"/>
      <c r="AS826" s="80"/>
      <c r="AT826" s="80"/>
      <c r="AU826" s="79"/>
      <c r="AV826" s="80"/>
      <c r="AW826" s="80"/>
      <c r="AX826" s="80"/>
      <c r="AY826" s="80"/>
      <c r="AZ826" s="80"/>
      <c r="BA826" s="80"/>
      <c r="BB826" s="80"/>
      <c r="BC826" s="80"/>
      <c r="BD826" s="80"/>
      <c r="BE826" s="80"/>
      <c r="BF826" s="80"/>
      <c r="BG826" s="80"/>
      <c r="BH826" s="80"/>
      <c r="BI826" s="80"/>
      <c r="BJ826" s="80"/>
      <c r="BK826" s="80"/>
      <c r="BL826" s="79"/>
      <c r="BM826" s="80"/>
      <c r="BN826" s="80"/>
      <c r="BO826" s="80"/>
      <c r="BP826" s="80"/>
      <c r="BQ826" s="80"/>
      <c r="BR826" s="80"/>
      <c r="BS826" s="80"/>
      <c r="BT826" s="80"/>
      <c r="BU826" s="80"/>
      <c r="BV826" s="80"/>
      <c r="BW826" s="80"/>
      <c r="BX826" s="80"/>
      <c r="BY826" s="80"/>
      <c r="BZ826" s="80"/>
      <c r="CA826" s="66">
        <v>-50</v>
      </c>
      <c r="CB826" s="80"/>
      <c r="CC826" s="80"/>
      <c r="CD826" s="81">
        <f t="shared" si="57"/>
        <v>-50</v>
      </c>
    </row>
    <row r="827" spans="1:82" ht="15" customHeight="1">
      <c r="A827" s="52" t="s">
        <v>146</v>
      </c>
      <c r="B827" s="45">
        <v>40346</v>
      </c>
      <c r="C827" s="46" t="s">
        <v>371</v>
      </c>
      <c r="D827" s="124"/>
      <c r="E827" s="66">
        <v>50</v>
      </c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79"/>
      <c r="W827" s="80"/>
      <c r="X827" s="79"/>
      <c r="Y827" s="80"/>
      <c r="Z827" s="80"/>
      <c r="AA827" s="80"/>
      <c r="AB827" s="79"/>
      <c r="AC827" s="79"/>
      <c r="AD827" s="79"/>
      <c r="AE827" s="79"/>
      <c r="AF827" s="79"/>
      <c r="AG827" s="80"/>
      <c r="AH827" s="79"/>
      <c r="AI827" s="80"/>
      <c r="AJ827" s="79"/>
      <c r="AK827" s="80"/>
      <c r="AL827" s="80"/>
      <c r="AM827" s="80"/>
      <c r="AN827" s="79"/>
      <c r="AO827" s="80"/>
      <c r="AP827" s="79"/>
      <c r="AQ827" s="80"/>
      <c r="AR827" s="79"/>
      <c r="AS827" s="80"/>
      <c r="AT827" s="80"/>
      <c r="AU827" s="79"/>
      <c r="AV827" s="80"/>
      <c r="AW827" s="80"/>
      <c r="AX827" s="80"/>
      <c r="AY827" s="80"/>
      <c r="AZ827" s="80"/>
      <c r="BA827" s="80"/>
      <c r="BB827" s="80"/>
      <c r="BC827" s="80"/>
      <c r="BD827" s="80"/>
      <c r="BE827" s="80"/>
      <c r="BF827" s="80"/>
      <c r="BG827" s="80"/>
      <c r="BH827" s="80"/>
      <c r="BI827" s="80"/>
      <c r="BJ827" s="80"/>
      <c r="BK827" s="80"/>
      <c r="BL827" s="79"/>
      <c r="BM827" s="80"/>
      <c r="BN827" s="80"/>
      <c r="BO827" s="80"/>
      <c r="BP827" s="80"/>
      <c r="BQ827" s="80"/>
      <c r="BR827" s="80"/>
      <c r="BS827" s="80"/>
      <c r="BT827" s="80"/>
      <c r="BU827" s="80"/>
      <c r="BV827" s="80"/>
      <c r="BW827" s="80"/>
      <c r="BX827" s="80"/>
      <c r="BY827" s="80"/>
      <c r="BZ827" s="80"/>
      <c r="CA827" s="80"/>
      <c r="CB827" s="66">
        <v>50</v>
      </c>
      <c r="CC827" s="80"/>
      <c r="CD827" s="81">
        <f t="shared" si="57"/>
        <v>50</v>
      </c>
    </row>
    <row r="828" spans="1:82" ht="15" customHeight="1">
      <c r="A828" s="44" t="s">
        <v>147</v>
      </c>
      <c r="B828" s="45">
        <v>40346</v>
      </c>
      <c r="C828" s="46" t="s">
        <v>0</v>
      </c>
      <c r="D828" s="124"/>
      <c r="E828" s="66">
        <v>-40</v>
      </c>
      <c r="F828" s="80"/>
      <c r="G828" s="79"/>
      <c r="H828" s="79"/>
      <c r="I828" s="79"/>
      <c r="J828" s="79"/>
      <c r="K828" s="80"/>
      <c r="L828" s="80"/>
      <c r="M828" s="80"/>
      <c r="N828" s="80"/>
      <c r="O828" s="80"/>
      <c r="P828" s="80"/>
      <c r="Q828" s="79"/>
      <c r="R828" s="80"/>
      <c r="S828" s="80"/>
      <c r="T828" s="79"/>
      <c r="U828" s="80"/>
      <c r="V828" s="79"/>
      <c r="W828" s="80"/>
      <c r="X828" s="79"/>
      <c r="Y828" s="80"/>
      <c r="Z828" s="80"/>
      <c r="AA828" s="80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80"/>
      <c r="AM828" s="80"/>
      <c r="AN828" s="79"/>
      <c r="AO828" s="80"/>
      <c r="AP828" s="79"/>
      <c r="AQ828" s="80"/>
      <c r="AR828" s="79"/>
      <c r="AS828" s="80"/>
      <c r="AT828" s="80"/>
      <c r="AU828" s="79"/>
      <c r="AV828" s="80"/>
      <c r="AW828" s="80"/>
      <c r="AX828" s="80"/>
      <c r="AY828" s="80"/>
      <c r="AZ828" s="80"/>
      <c r="BA828" s="80"/>
      <c r="BB828" s="80"/>
      <c r="BC828" s="80"/>
      <c r="BD828" s="80"/>
      <c r="BE828" s="80"/>
      <c r="BF828" s="80"/>
      <c r="BG828" s="80"/>
      <c r="BH828" s="80"/>
      <c r="BI828" s="80"/>
      <c r="BJ828" s="80"/>
      <c r="BK828" s="80"/>
      <c r="BL828" s="79"/>
      <c r="BM828" s="80"/>
      <c r="BN828" s="80"/>
      <c r="BO828" s="80"/>
      <c r="BP828" s="80"/>
      <c r="BQ828" s="80"/>
      <c r="BR828" s="80"/>
      <c r="BS828" s="80"/>
      <c r="BT828" s="80"/>
      <c r="BU828" s="80"/>
      <c r="BV828" s="80"/>
      <c r="BW828" s="80"/>
      <c r="BX828" s="80"/>
      <c r="BY828" s="80"/>
      <c r="BZ828" s="80"/>
      <c r="CA828" s="66">
        <v>-40</v>
      </c>
      <c r="CB828" s="80"/>
      <c r="CC828" s="80"/>
      <c r="CD828" s="81">
        <f t="shared" si="57"/>
        <v>-40</v>
      </c>
    </row>
    <row r="829" spans="1:82" ht="15" customHeight="1">
      <c r="A829" s="52" t="s">
        <v>146</v>
      </c>
      <c r="B829" s="45">
        <v>40346</v>
      </c>
      <c r="C829" s="46" t="s">
        <v>371</v>
      </c>
      <c r="D829" s="124"/>
      <c r="E829" s="66">
        <v>40</v>
      </c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79"/>
      <c r="W829" s="80"/>
      <c r="X829" s="79"/>
      <c r="Y829" s="80"/>
      <c r="Z829" s="80"/>
      <c r="AA829" s="80"/>
      <c r="AB829" s="79"/>
      <c r="AC829" s="79"/>
      <c r="AD829" s="79"/>
      <c r="AE829" s="79"/>
      <c r="AF829" s="79"/>
      <c r="AG829" s="80"/>
      <c r="AH829" s="79"/>
      <c r="AI829" s="80"/>
      <c r="AJ829" s="79"/>
      <c r="AK829" s="80"/>
      <c r="AL829" s="80"/>
      <c r="AM829" s="80"/>
      <c r="AN829" s="79"/>
      <c r="AO829" s="80"/>
      <c r="AP829" s="79"/>
      <c r="AQ829" s="80"/>
      <c r="AR829" s="79"/>
      <c r="AS829" s="80"/>
      <c r="AT829" s="80"/>
      <c r="AU829" s="79"/>
      <c r="AV829" s="80"/>
      <c r="AW829" s="80"/>
      <c r="AX829" s="80"/>
      <c r="AY829" s="80"/>
      <c r="AZ829" s="80"/>
      <c r="BA829" s="80"/>
      <c r="BB829" s="80"/>
      <c r="BC829" s="80"/>
      <c r="BD829" s="80"/>
      <c r="BE829" s="80"/>
      <c r="BF829" s="80"/>
      <c r="BG829" s="80"/>
      <c r="BH829" s="80"/>
      <c r="BI829" s="80"/>
      <c r="BJ829" s="80"/>
      <c r="BK829" s="80"/>
      <c r="BL829" s="79"/>
      <c r="BM829" s="80"/>
      <c r="BN829" s="80"/>
      <c r="BO829" s="80"/>
      <c r="BP829" s="80"/>
      <c r="BQ829" s="80"/>
      <c r="BR829" s="80"/>
      <c r="BS829" s="80"/>
      <c r="BT829" s="80"/>
      <c r="BU829" s="80"/>
      <c r="BV829" s="80"/>
      <c r="BW829" s="80"/>
      <c r="BX829" s="80"/>
      <c r="BY829" s="80"/>
      <c r="BZ829" s="80"/>
      <c r="CA829" s="80"/>
      <c r="CB829" s="66">
        <v>40</v>
      </c>
      <c r="CC829" s="80"/>
      <c r="CD829" s="81">
        <f t="shared" si="57"/>
        <v>40</v>
      </c>
    </row>
    <row r="830" spans="1:82" ht="15" customHeight="1">
      <c r="A830" s="44" t="s">
        <v>147</v>
      </c>
      <c r="B830" s="45">
        <v>40346</v>
      </c>
      <c r="C830" s="46" t="s">
        <v>369</v>
      </c>
      <c r="D830" s="124" t="s">
        <v>375</v>
      </c>
      <c r="E830" s="66">
        <v>-220</v>
      </c>
      <c r="F830" s="80"/>
      <c r="G830" s="79"/>
      <c r="H830" s="79"/>
      <c r="I830" s="79"/>
      <c r="J830" s="79"/>
      <c r="K830" s="80"/>
      <c r="L830" s="80"/>
      <c r="M830" s="80"/>
      <c r="N830" s="80"/>
      <c r="O830" s="80"/>
      <c r="P830" s="80"/>
      <c r="Q830" s="79"/>
      <c r="R830" s="80"/>
      <c r="S830" s="80"/>
      <c r="T830" s="79"/>
      <c r="U830" s="80"/>
      <c r="V830" s="79"/>
      <c r="W830" s="80"/>
      <c r="X830" s="79"/>
      <c r="Y830" s="80"/>
      <c r="Z830" s="80"/>
      <c r="AA830" s="80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80"/>
      <c r="AM830" s="80"/>
      <c r="AN830" s="79"/>
      <c r="AO830" s="80"/>
      <c r="AP830" s="79"/>
      <c r="AQ830" s="80"/>
      <c r="AR830" s="79"/>
      <c r="AS830" s="80"/>
      <c r="AT830" s="80"/>
      <c r="AU830" s="79"/>
      <c r="AV830" s="80"/>
      <c r="AW830" s="80"/>
      <c r="AX830" s="80"/>
      <c r="AY830" s="80"/>
      <c r="AZ830" s="80"/>
      <c r="BA830" s="80"/>
      <c r="BB830" s="80"/>
      <c r="BC830" s="80"/>
      <c r="BD830" s="80"/>
      <c r="BE830" s="80"/>
      <c r="BF830" s="80"/>
      <c r="BG830" s="80"/>
      <c r="BH830" s="80"/>
      <c r="BI830" s="80"/>
      <c r="BJ830" s="80"/>
      <c r="BK830" s="66">
        <v>-220</v>
      </c>
      <c r="BL830" s="116"/>
      <c r="BM830" s="80"/>
      <c r="BN830" s="80"/>
      <c r="BO830" s="80"/>
      <c r="BP830" s="80"/>
      <c r="BQ830" s="80"/>
      <c r="BR830" s="80"/>
      <c r="BS830" s="80"/>
      <c r="BT830" s="80"/>
      <c r="BU830" s="80"/>
      <c r="BV830" s="80"/>
      <c r="BW830" s="80"/>
      <c r="BX830" s="80"/>
      <c r="BY830" s="80"/>
      <c r="BZ830" s="80"/>
      <c r="CA830" s="66">
        <v>-220</v>
      </c>
      <c r="CB830" s="80"/>
      <c r="CC830" s="80"/>
      <c r="CD830" s="81">
        <f t="shared" si="57"/>
        <v>0</v>
      </c>
    </row>
    <row r="831" spans="1:82" ht="15" customHeight="1">
      <c r="A831" s="52" t="s">
        <v>146</v>
      </c>
      <c r="B831" s="45">
        <v>40346</v>
      </c>
      <c r="C831" s="46" t="s">
        <v>312</v>
      </c>
      <c r="D831" s="124" t="s">
        <v>339</v>
      </c>
      <c r="E831" s="66">
        <v>-85.49</v>
      </c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79"/>
      <c r="W831" s="80"/>
      <c r="X831" s="79"/>
      <c r="Y831" s="80"/>
      <c r="Z831" s="80"/>
      <c r="AA831" s="80"/>
      <c r="AB831" s="79"/>
      <c r="AC831" s="79"/>
      <c r="AD831" s="79"/>
      <c r="AE831" s="79"/>
      <c r="AF831" s="79"/>
      <c r="AG831" s="80"/>
      <c r="AH831" s="79"/>
      <c r="AI831" s="79"/>
      <c r="AJ831" s="79"/>
      <c r="AK831" s="80"/>
      <c r="AL831" s="80"/>
      <c r="AM831" s="80"/>
      <c r="AN831" s="79"/>
      <c r="AO831" s="80"/>
      <c r="AP831" s="79"/>
      <c r="AQ831" s="80"/>
      <c r="AR831" s="79"/>
      <c r="AS831" s="80"/>
      <c r="AT831" s="80"/>
      <c r="AU831" s="79"/>
      <c r="AV831" s="80"/>
      <c r="AW831" s="80"/>
      <c r="AX831" s="80"/>
      <c r="AY831" s="80"/>
      <c r="AZ831" s="80"/>
      <c r="BA831" s="66">
        <v>-85.49</v>
      </c>
      <c r="BB831" s="80"/>
      <c r="BC831" s="80"/>
      <c r="BD831" s="80"/>
      <c r="BE831" s="80"/>
      <c r="BF831" s="80"/>
      <c r="BG831" s="80"/>
      <c r="BH831" s="80"/>
      <c r="BI831" s="80"/>
      <c r="BJ831" s="80"/>
      <c r="BK831" s="80"/>
      <c r="BL831" s="79"/>
      <c r="BM831" s="80"/>
      <c r="BN831" s="80"/>
      <c r="BO831" s="80"/>
      <c r="BP831" s="80"/>
      <c r="BQ831" s="80"/>
      <c r="BR831" s="80"/>
      <c r="BS831" s="80"/>
      <c r="BT831" s="80"/>
      <c r="BU831" s="80"/>
      <c r="BV831" s="80"/>
      <c r="BW831" s="80"/>
      <c r="BX831" s="80"/>
      <c r="BY831" s="80"/>
      <c r="BZ831" s="80"/>
      <c r="CA831" s="80"/>
      <c r="CB831" s="66">
        <v>-85.49</v>
      </c>
      <c r="CC831" s="80"/>
      <c r="CD831" s="81">
        <f t="shared" si="57"/>
        <v>0</v>
      </c>
    </row>
    <row r="832" spans="1:82" ht="15" customHeight="1">
      <c r="A832" s="52" t="s">
        <v>146</v>
      </c>
      <c r="B832" s="45">
        <v>40346</v>
      </c>
      <c r="C832" s="46" t="s">
        <v>341</v>
      </c>
      <c r="D832" s="124" t="s">
        <v>342</v>
      </c>
      <c r="E832" s="66">
        <v>-255.82</v>
      </c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79"/>
      <c r="W832" s="80"/>
      <c r="X832" s="79"/>
      <c r="Y832" s="80"/>
      <c r="Z832" s="80"/>
      <c r="AA832" s="80"/>
      <c r="AB832" s="79"/>
      <c r="AC832" s="79"/>
      <c r="AD832" s="79"/>
      <c r="AE832" s="79"/>
      <c r="AF832" s="79"/>
      <c r="AG832" s="80"/>
      <c r="AH832" s="79"/>
      <c r="AI832" s="79"/>
      <c r="AJ832" s="79"/>
      <c r="AK832" s="80"/>
      <c r="AL832" s="80"/>
      <c r="AM832" s="80"/>
      <c r="AN832" s="79"/>
      <c r="AO832" s="80"/>
      <c r="AP832" s="79"/>
      <c r="AQ832" s="80"/>
      <c r="AR832" s="79"/>
      <c r="AS832" s="80"/>
      <c r="AT832" s="80"/>
      <c r="AU832" s="79"/>
      <c r="AV832" s="80"/>
      <c r="AW832" s="80"/>
      <c r="AX832" s="80"/>
      <c r="AY832" s="80"/>
      <c r="AZ832" s="80"/>
      <c r="BA832" s="66">
        <v>-255.82</v>
      </c>
      <c r="BB832" s="80"/>
      <c r="BC832" s="80"/>
      <c r="BD832" s="80"/>
      <c r="BE832" s="80"/>
      <c r="BF832" s="80"/>
      <c r="BG832" s="80"/>
      <c r="BH832" s="80"/>
      <c r="BI832" s="80"/>
      <c r="BJ832" s="80"/>
      <c r="BK832" s="80"/>
      <c r="BL832" s="79"/>
      <c r="BM832" s="80"/>
      <c r="BN832" s="80"/>
      <c r="BO832" s="80"/>
      <c r="BP832" s="80"/>
      <c r="BQ832" s="80"/>
      <c r="BR832" s="80"/>
      <c r="BS832" s="80"/>
      <c r="BT832" s="80"/>
      <c r="BU832" s="80"/>
      <c r="BV832" s="80"/>
      <c r="BW832" s="80"/>
      <c r="BX832" s="80"/>
      <c r="BY832" s="80"/>
      <c r="BZ832" s="80"/>
      <c r="CA832" s="80"/>
      <c r="CB832" s="66">
        <v>-255.82</v>
      </c>
      <c r="CC832" s="80"/>
      <c r="CD832" s="81">
        <f t="shared" si="57"/>
        <v>0</v>
      </c>
    </row>
    <row r="833" spans="1:82" ht="15" customHeight="1">
      <c r="A833" s="52" t="s">
        <v>146</v>
      </c>
      <c r="B833" s="45">
        <v>40346</v>
      </c>
      <c r="C833" s="46" t="s">
        <v>350</v>
      </c>
      <c r="D833" s="124" t="s">
        <v>349</v>
      </c>
      <c r="E833" s="66">
        <v>-2</v>
      </c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79"/>
      <c r="W833" s="80"/>
      <c r="X833" s="79"/>
      <c r="Y833" s="80"/>
      <c r="Z833" s="80"/>
      <c r="AA833" s="80"/>
      <c r="AB833" s="79"/>
      <c r="AC833" s="79"/>
      <c r="AD833" s="79"/>
      <c r="AE833" s="79"/>
      <c r="AF833" s="79"/>
      <c r="AG833" s="80"/>
      <c r="AH833" s="79"/>
      <c r="AI833" s="79"/>
      <c r="AJ833" s="79"/>
      <c r="AK833" s="80"/>
      <c r="AL833" s="80"/>
      <c r="AM833" s="80"/>
      <c r="AN833" s="79"/>
      <c r="AO833" s="80"/>
      <c r="AP833" s="79"/>
      <c r="AQ833" s="80"/>
      <c r="AR833" s="79"/>
      <c r="AS833" s="80"/>
      <c r="AT833" s="80"/>
      <c r="AU833" s="79"/>
      <c r="AV833" s="80"/>
      <c r="AW833" s="80"/>
      <c r="AX833" s="80"/>
      <c r="AY833" s="80"/>
      <c r="AZ833" s="80"/>
      <c r="BA833" s="66">
        <v>-2</v>
      </c>
      <c r="BB833" s="80"/>
      <c r="BC833" s="80"/>
      <c r="BD833" s="80"/>
      <c r="BE833" s="80"/>
      <c r="BF833" s="80"/>
      <c r="BG833" s="80"/>
      <c r="BH833" s="80"/>
      <c r="BI833" s="80"/>
      <c r="BJ833" s="80"/>
      <c r="BK833" s="80"/>
      <c r="BL833" s="79"/>
      <c r="BM833" s="80"/>
      <c r="BN833" s="80"/>
      <c r="BO833" s="80"/>
      <c r="BP833" s="80"/>
      <c r="BQ833" s="80"/>
      <c r="BR833" s="80"/>
      <c r="BS833" s="80"/>
      <c r="BT833" s="80"/>
      <c r="BU833" s="80"/>
      <c r="BV833" s="80"/>
      <c r="BW833" s="80"/>
      <c r="BX833" s="80"/>
      <c r="BY833" s="80"/>
      <c r="BZ833" s="80"/>
      <c r="CA833" s="80"/>
      <c r="CB833" s="66">
        <v>-2</v>
      </c>
      <c r="CC833" s="80"/>
      <c r="CD833" s="81">
        <f t="shared" si="57"/>
        <v>0</v>
      </c>
    </row>
    <row r="834" spans="1:82" ht="15" customHeight="1">
      <c r="A834" s="44" t="s">
        <v>147</v>
      </c>
      <c r="B834" s="45">
        <v>40347</v>
      </c>
      <c r="C834" s="46" t="s">
        <v>370</v>
      </c>
      <c r="D834" s="124"/>
      <c r="E834" s="66">
        <v>-300</v>
      </c>
      <c r="F834" s="80"/>
      <c r="G834" s="79"/>
      <c r="H834" s="79"/>
      <c r="I834" s="79"/>
      <c r="J834" s="79"/>
      <c r="K834" s="80"/>
      <c r="L834" s="80"/>
      <c r="M834" s="80"/>
      <c r="N834" s="80"/>
      <c r="O834" s="79"/>
      <c r="P834" s="79"/>
      <c r="Q834" s="79"/>
      <c r="R834" s="80"/>
      <c r="S834" s="80"/>
      <c r="T834" s="79"/>
      <c r="U834" s="80"/>
      <c r="V834" s="79"/>
      <c r="W834" s="80"/>
      <c r="X834" s="79"/>
      <c r="Y834" s="80"/>
      <c r="Z834" s="80"/>
      <c r="AA834" s="80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80"/>
      <c r="AM834" s="80"/>
      <c r="AN834" s="79"/>
      <c r="AO834" s="80"/>
      <c r="AP834" s="79"/>
      <c r="AQ834" s="80"/>
      <c r="AR834" s="79"/>
      <c r="AS834" s="80"/>
      <c r="AT834" s="80"/>
      <c r="AU834" s="79"/>
      <c r="AV834" s="80"/>
      <c r="AW834" s="80"/>
      <c r="AX834" s="80"/>
      <c r="AY834" s="80"/>
      <c r="AZ834" s="80"/>
      <c r="BA834" s="80"/>
      <c r="BB834" s="80"/>
      <c r="BC834" s="80"/>
      <c r="BD834" s="80"/>
      <c r="BE834" s="80"/>
      <c r="BF834" s="80"/>
      <c r="BG834" s="80"/>
      <c r="BH834" s="80"/>
      <c r="BI834" s="80"/>
      <c r="BJ834" s="80"/>
      <c r="BK834" s="80"/>
      <c r="BL834" s="79"/>
      <c r="BM834" s="80"/>
      <c r="BN834" s="80"/>
      <c r="BO834" s="80"/>
      <c r="BP834" s="80"/>
      <c r="BQ834" s="80"/>
      <c r="BR834" s="80"/>
      <c r="BS834" s="80"/>
      <c r="BT834" s="80"/>
      <c r="BU834" s="80"/>
      <c r="BV834" s="80"/>
      <c r="BW834" s="80"/>
      <c r="BX834" s="80"/>
      <c r="BY834" s="80"/>
      <c r="BZ834" s="80"/>
      <c r="CA834" s="66">
        <v>-300</v>
      </c>
      <c r="CB834" s="80"/>
      <c r="CC834" s="80"/>
      <c r="CD834" s="81">
        <f t="shared" si="57"/>
        <v>-300</v>
      </c>
    </row>
    <row r="835" spans="1:82" ht="15" customHeight="1">
      <c r="A835" s="52" t="s">
        <v>146</v>
      </c>
      <c r="B835" s="45">
        <v>40347</v>
      </c>
      <c r="C835" s="46" t="s">
        <v>371</v>
      </c>
      <c r="D835" s="124"/>
      <c r="E835" s="66">
        <v>300</v>
      </c>
      <c r="F835" s="80"/>
      <c r="G835" s="80"/>
      <c r="H835" s="80"/>
      <c r="I835" s="80"/>
      <c r="J835" s="80"/>
      <c r="K835" s="80"/>
      <c r="L835" s="80"/>
      <c r="M835" s="80"/>
      <c r="N835" s="80"/>
      <c r="O835" s="79"/>
      <c r="P835" s="79"/>
      <c r="Q835" s="79"/>
      <c r="R835" s="80"/>
      <c r="S835" s="80"/>
      <c r="T835" s="80"/>
      <c r="U835" s="80"/>
      <c r="V835" s="79"/>
      <c r="W835" s="80"/>
      <c r="X835" s="79"/>
      <c r="Y835" s="80"/>
      <c r="Z835" s="80"/>
      <c r="AA835" s="80"/>
      <c r="AB835" s="79"/>
      <c r="AC835" s="79"/>
      <c r="AD835" s="79"/>
      <c r="AE835" s="79"/>
      <c r="AF835" s="79"/>
      <c r="AG835" s="80"/>
      <c r="AH835" s="79"/>
      <c r="AI835" s="80"/>
      <c r="AJ835" s="79"/>
      <c r="AK835" s="80"/>
      <c r="AL835" s="80"/>
      <c r="AM835" s="80"/>
      <c r="AN835" s="79"/>
      <c r="AO835" s="80"/>
      <c r="AP835" s="79"/>
      <c r="AQ835" s="80"/>
      <c r="AR835" s="79"/>
      <c r="AS835" s="80"/>
      <c r="AT835" s="80"/>
      <c r="AU835" s="79"/>
      <c r="AV835" s="80"/>
      <c r="AW835" s="80"/>
      <c r="AX835" s="80"/>
      <c r="AY835" s="80"/>
      <c r="AZ835" s="80"/>
      <c r="BA835" s="80"/>
      <c r="BB835" s="80"/>
      <c r="BC835" s="80"/>
      <c r="BD835" s="80"/>
      <c r="BE835" s="80"/>
      <c r="BF835" s="80"/>
      <c r="BG835" s="80"/>
      <c r="BH835" s="80"/>
      <c r="BI835" s="80"/>
      <c r="BJ835" s="80"/>
      <c r="BK835" s="80"/>
      <c r="BL835" s="79"/>
      <c r="BM835" s="80"/>
      <c r="BN835" s="80"/>
      <c r="BO835" s="80"/>
      <c r="BP835" s="80"/>
      <c r="BQ835" s="80"/>
      <c r="BR835" s="80"/>
      <c r="BS835" s="80"/>
      <c r="BT835" s="80"/>
      <c r="BU835" s="80"/>
      <c r="BV835" s="80"/>
      <c r="BW835" s="80"/>
      <c r="BX835" s="80"/>
      <c r="BY835" s="80"/>
      <c r="BZ835" s="80"/>
      <c r="CA835" s="80"/>
      <c r="CB835" s="66">
        <v>300</v>
      </c>
      <c r="CC835" s="80"/>
      <c r="CD835" s="81">
        <f t="shared" si="57"/>
        <v>300</v>
      </c>
    </row>
    <row r="836" spans="1:82" ht="15" customHeight="1">
      <c r="A836" s="44" t="s">
        <v>147</v>
      </c>
      <c r="B836" s="45">
        <v>40350</v>
      </c>
      <c r="C836" s="46" t="s">
        <v>204</v>
      </c>
      <c r="D836" s="124"/>
      <c r="E836" s="66">
        <v>127.98</v>
      </c>
      <c r="F836" s="80"/>
      <c r="G836" s="79"/>
      <c r="H836" s="79"/>
      <c r="I836" s="79"/>
      <c r="J836" s="79"/>
      <c r="K836" s="80"/>
      <c r="L836" s="80"/>
      <c r="M836" s="80"/>
      <c r="N836" s="80"/>
      <c r="O836" s="79"/>
      <c r="P836" s="79"/>
      <c r="Q836" s="79"/>
      <c r="R836" s="80"/>
      <c r="S836" s="80"/>
      <c r="T836" s="79"/>
      <c r="U836" s="80"/>
      <c r="V836" s="79"/>
      <c r="W836" s="80"/>
      <c r="X836" s="79"/>
      <c r="Y836" s="80"/>
      <c r="Z836" s="80"/>
      <c r="AA836" s="80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80"/>
      <c r="AM836" s="80"/>
      <c r="AN836" s="79"/>
      <c r="AO836" s="80"/>
      <c r="AP836" s="79"/>
      <c r="AQ836" s="80"/>
      <c r="AR836" s="79"/>
      <c r="AS836" s="80"/>
      <c r="AT836" s="80"/>
      <c r="AU836" s="79"/>
      <c r="AV836" s="80"/>
      <c r="AW836" s="80"/>
      <c r="AX836" s="80"/>
      <c r="AY836" s="80"/>
      <c r="AZ836" s="80"/>
      <c r="BA836" s="80"/>
      <c r="BB836" s="80"/>
      <c r="BC836" s="80"/>
      <c r="BD836" s="80"/>
      <c r="BE836" s="80"/>
      <c r="BF836" s="80"/>
      <c r="BG836" s="80"/>
      <c r="BH836" s="80"/>
      <c r="BI836" s="80"/>
      <c r="BJ836" s="80"/>
      <c r="BK836" s="80"/>
      <c r="BL836" s="79"/>
      <c r="BM836" s="80"/>
      <c r="BN836" s="66">
        <v>5.6</v>
      </c>
      <c r="BO836" s="66">
        <v>1.36</v>
      </c>
      <c r="BP836" s="66">
        <v>1.02</v>
      </c>
      <c r="BQ836" s="80"/>
      <c r="BR836" s="80"/>
      <c r="BS836" s="80"/>
      <c r="BT836" s="80"/>
      <c r="BU836" s="80"/>
      <c r="BV836" s="80"/>
      <c r="BW836" s="80"/>
      <c r="BX836" s="66">
        <v>120</v>
      </c>
      <c r="BY836" s="80"/>
      <c r="BZ836" s="80"/>
      <c r="CA836" s="66">
        <v>127.98</v>
      </c>
      <c r="CB836" s="80"/>
      <c r="CC836" s="80"/>
      <c r="CD836" s="81">
        <f t="shared" si="57"/>
        <v>0</v>
      </c>
    </row>
    <row r="837" spans="1:82" ht="15" customHeight="1">
      <c r="A837" s="44" t="s">
        <v>147</v>
      </c>
      <c r="B837" s="45">
        <v>40350</v>
      </c>
      <c r="C837" s="46" t="s">
        <v>0</v>
      </c>
      <c r="D837" s="124"/>
      <c r="E837" s="66">
        <v>-1500</v>
      </c>
      <c r="F837" s="80"/>
      <c r="G837" s="79"/>
      <c r="H837" s="79"/>
      <c r="I837" s="79"/>
      <c r="J837" s="79"/>
      <c r="K837" s="80"/>
      <c r="L837" s="80"/>
      <c r="M837" s="80"/>
      <c r="N837" s="80"/>
      <c r="O837" s="79"/>
      <c r="P837" s="79"/>
      <c r="Q837" s="79"/>
      <c r="R837" s="80"/>
      <c r="S837" s="80"/>
      <c r="T837" s="79"/>
      <c r="U837" s="80"/>
      <c r="V837" s="79"/>
      <c r="W837" s="80"/>
      <c r="X837" s="79"/>
      <c r="Y837" s="80"/>
      <c r="Z837" s="80"/>
      <c r="AA837" s="80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80"/>
      <c r="AM837" s="80"/>
      <c r="AN837" s="79"/>
      <c r="AO837" s="80"/>
      <c r="AP837" s="79"/>
      <c r="AQ837" s="80"/>
      <c r="AR837" s="79"/>
      <c r="AS837" s="80"/>
      <c r="AT837" s="80"/>
      <c r="AU837" s="79"/>
      <c r="AV837" s="80"/>
      <c r="AW837" s="80"/>
      <c r="AX837" s="80"/>
      <c r="AY837" s="80"/>
      <c r="AZ837" s="80"/>
      <c r="BA837" s="80"/>
      <c r="BB837" s="80"/>
      <c r="BC837" s="80"/>
      <c r="BD837" s="80"/>
      <c r="BE837" s="80"/>
      <c r="BF837" s="80"/>
      <c r="BG837" s="80"/>
      <c r="BH837" s="80"/>
      <c r="BI837" s="80"/>
      <c r="BJ837" s="80"/>
      <c r="BK837" s="80"/>
      <c r="BL837" s="79"/>
      <c r="BM837" s="80"/>
      <c r="BN837" s="80"/>
      <c r="BO837" s="80"/>
      <c r="BP837" s="80"/>
      <c r="BQ837" s="80"/>
      <c r="BR837" s="80"/>
      <c r="BS837" s="80"/>
      <c r="BT837" s="80"/>
      <c r="BU837" s="80"/>
      <c r="BV837" s="80"/>
      <c r="BW837" s="80"/>
      <c r="BX837" s="80"/>
      <c r="BY837" s="80"/>
      <c r="BZ837" s="80"/>
      <c r="CA837" s="66">
        <v>-1500</v>
      </c>
      <c r="CB837" s="80"/>
      <c r="CC837" s="80"/>
      <c r="CD837" s="81">
        <f t="shared" si="57"/>
        <v>-1500</v>
      </c>
    </row>
    <row r="838" spans="1:82" ht="15" customHeight="1">
      <c r="A838" s="52" t="s">
        <v>146</v>
      </c>
      <c r="B838" s="45">
        <v>40350</v>
      </c>
      <c r="C838" s="46" t="s">
        <v>371</v>
      </c>
      <c r="D838" s="124"/>
      <c r="E838" s="66">
        <v>1500</v>
      </c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79"/>
      <c r="W838" s="80"/>
      <c r="X838" s="79"/>
      <c r="Y838" s="80"/>
      <c r="Z838" s="80"/>
      <c r="AA838" s="80"/>
      <c r="AB838" s="79"/>
      <c r="AC838" s="79"/>
      <c r="AD838" s="79"/>
      <c r="AE838" s="79"/>
      <c r="AF838" s="79"/>
      <c r="AG838" s="80"/>
      <c r="AH838" s="79"/>
      <c r="AI838" s="80"/>
      <c r="AJ838" s="79"/>
      <c r="AK838" s="80"/>
      <c r="AL838" s="80"/>
      <c r="AM838" s="80"/>
      <c r="AN838" s="79"/>
      <c r="AO838" s="80"/>
      <c r="AP838" s="79"/>
      <c r="AQ838" s="80"/>
      <c r="AR838" s="79"/>
      <c r="AS838" s="80"/>
      <c r="AT838" s="80"/>
      <c r="AU838" s="79"/>
      <c r="AV838" s="80"/>
      <c r="AW838" s="80"/>
      <c r="AX838" s="80"/>
      <c r="AY838" s="80"/>
      <c r="AZ838" s="80"/>
      <c r="BA838" s="80"/>
      <c r="BB838" s="80"/>
      <c r="BC838" s="80"/>
      <c r="BD838" s="80"/>
      <c r="BE838" s="80"/>
      <c r="BF838" s="80"/>
      <c r="BG838" s="80"/>
      <c r="BH838" s="80"/>
      <c r="BI838" s="80"/>
      <c r="BJ838" s="80"/>
      <c r="BK838" s="80"/>
      <c r="BL838" s="79"/>
      <c r="BM838" s="80"/>
      <c r="BN838" s="80"/>
      <c r="BO838" s="80"/>
      <c r="BP838" s="80"/>
      <c r="BQ838" s="80"/>
      <c r="BR838" s="80"/>
      <c r="BS838" s="80"/>
      <c r="BT838" s="80"/>
      <c r="BU838" s="80"/>
      <c r="BV838" s="80"/>
      <c r="BW838" s="80"/>
      <c r="BX838" s="80"/>
      <c r="BY838" s="80"/>
      <c r="BZ838" s="80"/>
      <c r="CA838" s="80"/>
      <c r="CB838" s="66">
        <v>1500</v>
      </c>
      <c r="CC838" s="80"/>
      <c r="CD838" s="81">
        <f t="shared" si="57"/>
        <v>1500</v>
      </c>
    </row>
    <row r="839" spans="1:82" ht="15" customHeight="1">
      <c r="A839" s="52" t="s">
        <v>146</v>
      </c>
      <c r="B839" s="45">
        <v>40350</v>
      </c>
      <c r="C839" s="46" t="s">
        <v>372</v>
      </c>
      <c r="D839" s="152" t="s">
        <v>248</v>
      </c>
      <c r="E839" s="66">
        <v>-200</v>
      </c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79"/>
      <c r="W839" s="80"/>
      <c r="X839" s="79"/>
      <c r="Y839" s="80"/>
      <c r="Z839" s="80"/>
      <c r="AA839" s="80"/>
      <c r="AB839" s="79"/>
      <c r="AC839" s="79"/>
      <c r="AD839" s="79"/>
      <c r="AE839" s="79"/>
      <c r="AF839" s="79"/>
      <c r="AG839" s="66">
        <v>-200</v>
      </c>
      <c r="AH839" s="79"/>
      <c r="AI839" s="80"/>
      <c r="AJ839" s="79"/>
      <c r="AK839" s="80"/>
      <c r="AL839" s="80"/>
      <c r="AM839" s="80"/>
      <c r="AN839" s="79"/>
      <c r="AO839" s="80"/>
      <c r="AP839" s="79"/>
      <c r="AQ839" s="80"/>
      <c r="AR839" s="79"/>
      <c r="AS839" s="80"/>
      <c r="AT839" s="80"/>
      <c r="AU839" s="79"/>
      <c r="AV839" s="80"/>
      <c r="AW839" s="80"/>
      <c r="AX839" s="80"/>
      <c r="AY839" s="80"/>
      <c r="AZ839" s="80"/>
      <c r="BA839" s="80"/>
      <c r="BB839" s="80"/>
      <c r="BC839" s="80"/>
      <c r="BD839" s="80"/>
      <c r="BE839" s="80"/>
      <c r="BF839" s="80"/>
      <c r="BG839" s="80"/>
      <c r="BH839" s="80"/>
      <c r="BI839" s="80"/>
      <c r="BJ839" s="80"/>
      <c r="BK839" s="80"/>
      <c r="BL839" s="79"/>
      <c r="BM839" s="80"/>
      <c r="BN839" s="80"/>
      <c r="BO839" s="80"/>
      <c r="BP839" s="80"/>
      <c r="BQ839" s="80"/>
      <c r="BR839" s="80"/>
      <c r="BS839" s="80"/>
      <c r="BT839" s="80"/>
      <c r="BU839" s="80"/>
      <c r="BV839" s="80"/>
      <c r="BW839" s="80"/>
      <c r="BX839" s="80"/>
      <c r="BY839" s="80"/>
      <c r="BZ839" s="80"/>
      <c r="CA839" s="80"/>
      <c r="CB839" s="66">
        <v>-200</v>
      </c>
      <c r="CC839" s="80"/>
      <c r="CD839" s="81">
        <f t="shared" si="57"/>
        <v>0</v>
      </c>
    </row>
    <row r="840" spans="1:82" ht="15" customHeight="1">
      <c r="A840" s="52" t="s">
        <v>146</v>
      </c>
      <c r="B840" s="45">
        <v>40350</v>
      </c>
      <c r="C840" s="46" t="s">
        <v>450</v>
      </c>
      <c r="D840" s="152" t="s">
        <v>248</v>
      </c>
      <c r="E840" s="66">
        <v>-100</v>
      </c>
      <c r="F840" s="79"/>
      <c r="G840" s="79"/>
      <c r="H840" s="79"/>
      <c r="I840" s="79"/>
      <c r="J840" s="79"/>
      <c r="K840" s="79"/>
      <c r="L840" s="79"/>
      <c r="M840" s="80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66">
        <v>-100</v>
      </c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  <c r="AT840" s="79"/>
      <c r="AU840" s="79"/>
      <c r="AV840" s="79"/>
      <c r="AW840" s="79"/>
      <c r="AX840" s="79"/>
      <c r="AY840" s="79"/>
      <c r="AZ840" s="79"/>
      <c r="BA840" s="79"/>
      <c r="BB840" s="79"/>
      <c r="BC840" s="80"/>
      <c r="BD840" s="80"/>
      <c r="BE840" s="80"/>
      <c r="BF840" s="80"/>
      <c r="BG840" s="79"/>
      <c r="BH840" s="79"/>
      <c r="BI840" s="79"/>
      <c r="BJ840" s="79"/>
      <c r="BK840" s="79"/>
      <c r="BL840" s="79"/>
      <c r="BM840" s="79"/>
      <c r="BN840" s="79"/>
      <c r="BO840" s="79"/>
      <c r="BP840" s="79"/>
      <c r="BQ840" s="79"/>
      <c r="BR840" s="79"/>
      <c r="BS840" s="79"/>
      <c r="BT840" s="79"/>
      <c r="BU840" s="79"/>
      <c r="BV840" s="79"/>
      <c r="BW840" s="79"/>
      <c r="BX840" s="79"/>
      <c r="BY840" s="79"/>
      <c r="BZ840" s="79"/>
      <c r="CA840" s="79"/>
      <c r="CB840" s="66">
        <v>-100</v>
      </c>
      <c r="CC840" s="79"/>
      <c r="CD840" s="81">
        <f t="shared" si="57"/>
        <v>0</v>
      </c>
    </row>
    <row r="841" spans="1:82" ht="15" customHeight="1">
      <c r="A841" s="52" t="s">
        <v>146</v>
      </c>
      <c r="B841" s="45">
        <v>40350</v>
      </c>
      <c r="C841" s="46" t="s">
        <v>451</v>
      </c>
      <c r="D841" s="152" t="s">
        <v>248</v>
      </c>
      <c r="E841" s="66">
        <v>-60</v>
      </c>
      <c r="F841" s="80"/>
      <c r="G841" s="79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79"/>
      <c r="W841" s="80"/>
      <c r="X841" s="79"/>
      <c r="Y841" s="80"/>
      <c r="Z841" s="80"/>
      <c r="AA841" s="80"/>
      <c r="AB841" s="79"/>
      <c r="AC841" s="79"/>
      <c r="AD841" s="79"/>
      <c r="AE841" s="79"/>
      <c r="AF841" s="79"/>
      <c r="AG841" s="66">
        <v>-60</v>
      </c>
      <c r="AH841" s="79"/>
      <c r="AI841" s="80"/>
      <c r="AJ841" s="79"/>
      <c r="AK841" s="80"/>
      <c r="AL841" s="80"/>
      <c r="AM841" s="80"/>
      <c r="AN841" s="79"/>
      <c r="AO841" s="80"/>
      <c r="AP841" s="79"/>
      <c r="AQ841" s="80"/>
      <c r="AR841" s="79"/>
      <c r="AS841" s="80"/>
      <c r="AT841" s="80"/>
      <c r="AU841" s="79"/>
      <c r="AV841" s="80"/>
      <c r="AW841" s="80"/>
      <c r="AX841" s="80"/>
      <c r="AY841" s="80"/>
      <c r="AZ841" s="80"/>
      <c r="BA841" s="80"/>
      <c r="BB841" s="80"/>
      <c r="BC841" s="80"/>
      <c r="BD841" s="80"/>
      <c r="BE841" s="80"/>
      <c r="BF841" s="80"/>
      <c r="BG841" s="80"/>
      <c r="BH841" s="80"/>
      <c r="BI841" s="80"/>
      <c r="BJ841" s="80"/>
      <c r="BK841" s="80"/>
      <c r="BL841" s="79"/>
      <c r="BM841" s="80"/>
      <c r="BN841" s="80"/>
      <c r="BO841" s="80"/>
      <c r="BP841" s="80"/>
      <c r="BQ841" s="80"/>
      <c r="BR841" s="80"/>
      <c r="BS841" s="80"/>
      <c r="BT841" s="80"/>
      <c r="BU841" s="80"/>
      <c r="BV841" s="80"/>
      <c r="BW841" s="80"/>
      <c r="BX841" s="80"/>
      <c r="BY841" s="80"/>
      <c r="BZ841" s="80"/>
      <c r="CA841" s="80"/>
      <c r="CB841" s="66">
        <v>-60</v>
      </c>
      <c r="CC841" s="80"/>
      <c r="CD841" s="81">
        <f t="shared" si="57"/>
        <v>0</v>
      </c>
    </row>
    <row r="842" spans="1:82" ht="15" customHeight="1">
      <c r="A842" s="52" t="s">
        <v>146</v>
      </c>
      <c r="B842" s="45">
        <v>40350</v>
      </c>
      <c r="C842" s="46" t="s">
        <v>169</v>
      </c>
      <c r="D842" s="152" t="s">
        <v>248</v>
      </c>
      <c r="E842" s="66">
        <v>-570</v>
      </c>
      <c r="F842" s="80"/>
      <c r="G842" s="79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79"/>
      <c r="W842" s="80"/>
      <c r="X842" s="79"/>
      <c r="Y842" s="80"/>
      <c r="Z842" s="80"/>
      <c r="AA842" s="80"/>
      <c r="AB842" s="79"/>
      <c r="AC842" s="79"/>
      <c r="AD842" s="79"/>
      <c r="AE842" s="79"/>
      <c r="AF842" s="79"/>
      <c r="AG842" s="79"/>
      <c r="AH842" s="79"/>
      <c r="AI842" s="66">
        <v>-570</v>
      </c>
      <c r="AJ842" s="79"/>
      <c r="AK842" s="80"/>
      <c r="AL842" s="80"/>
      <c r="AM842" s="80"/>
      <c r="AN842" s="79"/>
      <c r="AO842" s="80"/>
      <c r="AP842" s="79"/>
      <c r="AQ842" s="80"/>
      <c r="AR842" s="79"/>
      <c r="AS842" s="80"/>
      <c r="AT842" s="80"/>
      <c r="AU842" s="79"/>
      <c r="AV842" s="80"/>
      <c r="AW842" s="80"/>
      <c r="AX842" s="80"/>
      <c r="AY842" s="80"/>
      <c r="AZ842" s="80"/>
      <c r="BA842" s="80"/>
      <c r="BB842" s="80"/>
      <c r="BC842" s="80"/>
      <c r="BD842" s="80"/>
      <c r="BE842" s="80"/>
      <c r="BF842" s="80"/>
      <c r="BG842" s="80"/>
      <c r="BH842" s="80"/>
      <c r="BI842" s="80"/>
      <c r="BJ842" s="80"/>
      <c r="BK842" s="80"/>
      <c r="BL842" s="79"/>
      <c r="BM842" s="80"/>
      <c r="BN842" s="80"/>
      <c r="BO842" s="80"/>
      <c r="BP842" s="80"/>
      <c r="BQ842" s="80"/>
      <c r="BR842" s="80"/>
      <c r="BS842" s="80"/>
      <c r="BT842" s="80"/>
      <c r="BU842" s="80"/>
      <c r="BV842" s="80"/>
      <c r="BW842" s="80"/>
      <c r="BX842" s="80"/>
      <c r="BY842" s="80"/>
      <c r="BZ842" s="80"/>
      <c r="CA842" s="80"/>
      <c r="CB842" s="66">
        <v>-570</v>
      </c>
      <c r="CC842" s="80"/>
      <c r="CD842" s="81">
        <f t="shared" si="57"/>
        <v>0</v>
      </c>
    </row>
    <row r="843" spans="1:82" ht="15" customHeight="1">
      <c r="A843" s="44" t="s">
        <v>147</v>
      </c>
      <c r="B843" s="45">
        <v>40350</v>
      </c>
      <c r="C843" s="46" t="s">
        <v>164</v>
      </c>
      <c r="D843" s="124"/>
      <c r="E843" s="66">
        <v>-208.1</v>
      </c>
      <c r="F843" s="80"/>
      <c r="G843" s="79"/>
      <c r="H843" s="79"/>
      <c r="I843" s="79"/>
      <c r="J843" s="79"/>
      <c r="K843" s="80"/>
      <c r="L843" s="80"/>
      <c r="M843" s="80"/>
      <c r="N843" s="80"/>
      <c r="O843" s="80"/>
      <c r="P843" s="80"/>
      <c r="Q843" s="79"/>
      <c r="R843" s="80"/>
      <c r="S843" s="80"/>
      <c r="T843" s="79"/>
      <c r="U843" s="80"/>
      <c r="V843" s="79"/>
      <c r="W843" s="80"/>
      <c r="X843" s="79"/>
      <c r="Y843" s="80"/>
      <c r="Z843" s="80"/>
      <c r="AA843" s="80"/>
      <c r="AB843" s="79"/>
      <c r="AC843" s="79"/>
      <c r="AD843" s="79"/>
      <c r="AE843" s="79"/>
      <c r="AF843" s="79"/>
      <c r="AG843" s="66">
        <v>-208.1</v>
      </c>
      <c r="AH843" s="79"/>
      <c r="AI843" s="79"/>
      <c r="AJ843" s="79"/>
      <c r="AK843" s="79"/>
      <c r="AL843" s="80"/>
      <c r="AM843" s="80"/>
      <c r="AN843" s="79"/>
      <c r="AO843" s="80"/>
      <c r="AP843" s="79"/>
      <c r="AQ843" s="80"/>
      <c r="AR843" s="79"/>
      <c r="AS843" s="80"/>
      <c r="AT843" s="80"/>
      <c r="AU843" s="79"/>
      <c r="AV843" s="80"/>
      <c r="AW843" s="80"/>
      <c r="AX843" s="80"/>
      <c r="AY843" s="80"/>
      <c r="AZ843" s="80"/>
      <c r="BA843" s="80"/>
      <c r="BB843" s="80"/>
      <c r="BC843" s="80"/>
      <c r="BD843" s="80"/>
      <c r="BE843" s="80"/>
      <c r="BF843" s="80"/>
      <c r="BG843" s="80"/>
      <c r="BH843" s="80"/>
      <c r="BI843" s="80"/>
      <c r="BJ843" s="80"/>
      <c r="BK843" s="80"/>
      <c r="BL843" s="79"/>
      <c r="BM843" s="80"/>
      <c r="BN843" s="80"/>
      <c r="BO843" s="80"/>
      <c r="BP843" s="80"/>
      <c r="BQ843" s="80"/>
      <c r="BR843" s="80"/>
      <c r="BS843" s="80"/>
      <c r="BT843" s="80"/>
      <c r="BU843" s="80"/>
      <c r="BV843" s="80"/>
      <c r="BW843" s="80"/>
      <c r="BX843" s="80"/>
      <c r="BY843" s="80"/>
      <c r="BZ843" s="80"/>
      <c r="CA843" s="80"/>
      <c r="CB843" s="80"/>
      <c r="CC843" s="80"/>
      <c r="CD843" s="81">
        <f t="shared" si="57"/>
        <v>0</v>
      </c>
    </row>
    <row r="844" spans="1:82" ht="15" customHeight="1">
      <c r="A844" s="44" t="s">
        <v>147</v>
      </c>
      <c r="B844" s="45">
        <v>40350</v>
      </c>
      <c r="C844" s="46" t="s">
        <v>165</v>
      </c>
      <c r="D844" s="124"/>
      <c r="E844" s="66">
        <v>-1120.0899999999999</v>
      </c>
      <c r="F844" s="80"/>
      <c r="G844" s="79"/>
      <c r="H844" s="79"/>
      <c r="I844" s="79"/>
      <c r="J844" s="79"/>
      <c r="K844" s="80"/>
      <c r="L844" s="80"/>
      <c r="M844" s="80"/>
      <c r="N844" s="80"/>
      <c r="O844" s="80"/>
      <c r="P844" s="80"/>
      <c r="Q844" s="79"/>
      <c r="R844" s="80"/>
      <c r="S844" s="80"/>
      <c r="T844" s="79"/>
      <c r="U844" s="80"/>
      <c r="V844" s="79"/>
      <c r="W844" s="80"/>
      <c r="X844" s="79"/>
      <c r="Y844" s="80"/>
      <c r="Z844" s="80"/>
      <c r="AA844" s="80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80"/>
      <c r="AM844" s="66">
        <v>-560.04499999999996</v>
      </c>
      <c r="AN844" s="79"/>
      <c r="AO844" s="66">
        <v>-560.04499999999996</v>
      </c>
      <c r="AP844" s="79"/>
      <c r="AQ844" s="80"/>
      <c r="AR844" s="79"/>
      <c r="AS844" s="80"/>
      <c r="AT844" s="80"/>
      <c r="AU844" s="79"/>
      <c r="AV844" s="80"/>
      <c r="AW844" s="80"/>
      <c r="AX844" s="80"/>
      <c r="AY844" s="80"/>
      <c r="AZ844" s="80"/>
      <c r="BA844" s="80"/>
      <c r="BB844" s="80"/>
      <c r="BC844" s="80"/>
      <c r="BD844" s="80"/>
      <c r="BE844" s="80"/>
      <c r="BF844" s="80"/>
      <c r="BG844" s="80"/>
      <c r="BH844" s="80"/>
      <c r="BI844" s="80"/>
      <c r="BJ844" s="80"/>
      <c r="BK844" s="80"/>
      <c r="BL844" s="79"/>
      <c r="BM844" s="80"/>
      <c r="BN844" s="80"/>
      <c r="BO844" s="80"/>
      <c r="BP844" s="80"/>
      <c r="BQ844" s="80"/>
      <c r="BR844" s="80"/>
      <c r="BS844" s="80"/>
      <c r="BT844" s="80"/>
      <c r="BU844" s="80"/>
      <c r="BV844" s="80"/>
      <c r="BW844" s="80"/>
      <c r="BX844" s="80"/>
      <c r="BY844" s="80"/>
      <c r="BZ844" s="80"/>
      <c r="CA844" s="80"/>
      <c r="CB844" s="80"/>
      <c r="CC844" s="80"/>
      <c r="CD844" s="81">
        <f t="shared" si="57"/>
        <v>0</v>
      </c>
    </row>
    <row r="845" spans="1:82" ht="15" customHeight="1">
      <c r="A845" s="44" t="s">
        <v>147</v>
      </c>
      <c r="B845" s="45">
        <v>40350</v>
      </c>
      <c r="C845" s="46" t="s">
        <v>167</v>
      </c>
      <c r="D845" s="128"/>
      <c r="E845" s="66">
        <v>-163.71</v>
      </c>
      <c r="F845" s="80"/>
      <c r="G845" s="79"/>
      <c r="H845" s="79"/>
      <c r="I845" s="79"/>
      <c r="J845" s="79"/>
      <c r="K845" s="80"/>
      <c r="L845" s="80"/>
      <c r="M845" s="80"/>
      <c r="N845" s="80"/>
      <c r="O845" s="80"/>
      <c r="P845" s="80"/>
      <c r="Q845" s="79"/>
      <c r="R845" s="80"/>
      <c r="S845" s="80"/>
      <c r="T845" s="79"/>
      <c r="U845" s="80"/>
      <c r="V845" s="79"/>
      <c r="W845" s="80"/>
      <c r="X845" s="79"/>
      <c r="Y845" s="80"/>
      <c r="Z845" s="80"/>
      <c r="AA845" s="80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80"/>
      <c r="AM845" s="66">
        <v>-163.71</v>
      </c>
      <c r="AN845" s="79"/>
      <c r="AO845" s="80"/>
      <c r="AP845" s="79"/>
      <c r="AQ845" s="80"/>
      <c r="AR845" s="79"/>
      <c r="AS845" s="80"/>
      <c r="AT845" s="80"/>
      <c r="AU845" s="79"/>
      <c r="AV845" s="80"/>
      <c r="AW845" s="80"/>
      <c r="AX845" s="80"/>
      <c r="AY845" s="80"/>
      <c r="AZ845" s="80"/>
      <c r="BA845" s="80"/>
      <c r="BB845" s="80"/>
      <c r="BC845" s="80"/>
      <c r="BD845" s="80"/>
      <c r="BE845" s="80"/>
      <c r="BF845" s="80"/>
      <c r="BG845" s="80"/>
      <c r="BH845" s="80"/>
      <c r="BI845" s="80"/>
      <c r="BJ845" s="80"/>
      <c r="BK845" s="80"/>
      <c r="BL845" s="79"/>
      <c r="BM845" s="80"/>
      <c r="BN845" s="80"/>
      <c r="BO845" s="80"/>
      <c r="BP845" s="80"/>
      <c r="BQ845" s="80"/>
      <c r="BR845" s="80"/>
      <c r="BS845" s="80"/>
      <c r="BT845" s="80"/>
      <c r="BU845" s="80"/>
      <c r="BV845" s="80"/>
      <c r="BW845" s="80"/>
      <c r="BX845" s="80"/>
      <c r="BY845" s="80"/>
      <c r="BZ845" s="80"/>
      <c r="CA845" s="80"/>
      <c r="CB845" s="80"/>
      <c r="CC845" s="80"/>
      <c r="CD845" s="81">
        <f t="shared" si="57"/>
        <v>0</v>
      </c>
    </row>
    <row r="846" spans="1:82" ht="15" customHeight="1">
      <c r="A846" s="44" t="s">
        <v>147</v>
      </c>
      <c r="B846" s="45">
        <v>40350</v>
      </c>
      <c r="C846" s="46" t="s">
        <v>168</v>
      </c>
      <c r="D846" s="128"/>
      <c r="E846" s="66">
        <v>-76.39</v>
      </c>
      <c r="F846" s="80"/>
      <c r="G846" s="79"/>
      <c r="H846" s="79"/>
      <c r="I846" s="79"/>
      <c r="J846" s="79"/>
      <c r="K846" s="80"/>
      <c r="L846" s="80"/>
      <c r="M846" s="80"/>
      <c r="N846" s="80"/>
      <c r="O846" s="80"/>
      <c r="P846" s="80"/>
      <c r="Q846" s="79"/>
      <c r="R846" s="80"/>
      <c r="S846" s="80"/>
      <c r="T846" s="79"/>
      <c r="U846" s="80"/>
      <c r="V846" s="79"/>
      <c r="W846" s="80"/>
      <c r="X846" s="79"/>
      <c r="Y846" s="80"/>
      <c r="Z846" s="80"/>
      <c r="AA846" s="80"/>
      <c r="AB846" s="79"/>
      <c r="AC846" s="79"/>
      <c r="AD846" s="79"/>
      <c r="AE846" s="79"/>
      <c r="AF846" s="79"/>
      <c r="AG846" s="66">
        <v>-76.39</v>
      </c>
      <c r="AH846" s="79"/>
      <c r="AI846" s="79"/>
      <c r="AJ846" s="79"/>
      <c r="AK846" s="79"/>
      <c r="AL846" s="80"/>
      <c r="AM846" s="80"/>
      <c r="AN846" s="79"/>
      <c r="AO846" s="80"/>
      <c r="AP846" s="79"/>
      <c r="AQ846" s="80"/>
      <c r="AR846" s="79"/>
      <c r="AS846" s="80"/>
      <c r="AT846" s="80"/>
      <c r="AU846" s="79"/>
      <c r="AV846" s="80"/>
      <c r="AW846" s="80"/>
      <c r="AX846" s="80"/>
      <c r="AY846" s="80"/>
      <c r="AZ846" s="80"/>
      <c r="BA846" s="80"/>
      <c r="BB846" s="80"/>
      <c r="BC846" s="80"/>
      <c r="BD846" s="80"/>
      <c r="BE846" s="80"/>
      <c r="BF846" s="80"/>
      <c r="BG846" s="80"/>
      <c r="BH846" s="80"/>
      <c r="BI846" s="80"/>
      <c r="BJ846" s="80"/>
      <c r="BK846" s="80"/>
      <c r="BL846" s="79"/>
      <c r="BM846" s="80"/>
      <c r="BN846" s="80"/>
      <c r="BO846" s="80"/>
      <c r="BP846" s="80"/>
      <c r="BQ846" s="80"/>
      <c r="BR846" s="80"/>
      <c r="BS846" s="80"/>
      <c r="BT846" s="80"/>
      <c r="BU846" s="80"/>
      <c r="BV846" s="80"/>
      <c r="BW846" s="80"/>
      <c r="BX846" s="80"/>
      <c r="BY846" s="80"/>
      <c r="BZ846" s="80"/>
      <c r="CA846" s="80"/>
      <c r="CB846" s="80"/>
      <c r="CC846" s="80"/>
      <c r="CD846" s="81">
        <f t="shared" si="57"/>
        <v>0</v>
      </c>
    </row>
    <row r="847" spans="1:82" ht="15" customHeight="1">
      <c r="A847" s="44" t="s">
        <v>147</v>
      </c>
      <c r="B847" s="45">
        <v>40350</v>
      </c>
      <c r="C847" s="46" t="s">
        <v>166</v>
      </c>
      <c r="D847" s="128"/>
      <c r="E847" s="66">
        <v>-137.21</v>
      </c>
      <c r="F847" s="80"/>
      <c r="G847" s="79"/>
      <c r="H847" s="79"/>
      <c r="I847" s="79"/>
      <c r="J847" s="79"/>
      <c r="K847" s="80"/>
      <c r="L847" s="80"/>
      <c r="M847" s="80"/>
      <c r="N847" s="80"/>
      <c r="O847" s="80"/>
      <c r="P847" s="80"/>
      <c r="Q847" s="79"/>
      <c r="R847" s="80"/>
      <c r="S847" s="80"/>
      <c r="T847" s="79"/>
      <c r="U847" s="80"/>
      <c r="V847" s="79"/>
      <c r="W847" s="80"/>
      <c r="X847" s="79"/>
      <c r="Y847" s="80"/>
      <c r="Z847" s="80"/>
      <c r="AA847" s="80"/>
      <c r="AB847" s="79"/>
      <c r="AC847" s="79"/>
      <c r="AD847" s="79"/>
      <c r="AE847" s="79"/>
      <c r="AF847" s="79"/>
      <c r="AG847" s="66">
        <v>-137.21</v>
      </c>
      <c r="AH847" s="79"/>
      <c r="AI847" s="79"/>
      <c r="AJ847" s="79"/>
      <c r="AK847" s="79"/>
      <c r="AL847" s="80"/>
      <c r="AM847" s="80"/>
      <c r="AN847" s="79"/>
      <c r="AO847" s="80"/>
      <c r="AP847" s="79"/>
      <c r="AQ847" s="80"/>
      <c r="AR847" s="79"/>
      <c r="AS847" s="80"/>
      <c r="AT847" s="80"/>
      <c r="AU847" s="79"/>
      <c r="AV847" s="80"/>
      <c r="AW847" s="80"/>
      <c r="AX847" s="80"/>
      <c r="AY847" s="80"/>
      <c r="AZ847" s="80"/>
      <c r="BA847" s="80"/>
      <c r="BB847" s="80"/>
      <c r="BC847" s="80"/>
      <c r="BD847" s="80"/>
      <c r="BE847" s="80"/>
      <c r="BF847" s="80"/>
      <c r="BG847" s="80"/>
      <c r="BH847" s="80"/>
      <c r="BI847" s="80"/>
      <c r="BJ847" s="80"/>
      <c r="BK847" s="80"/>
      <c r="BL847" s="79"/>
      <c r="BM847" s="80"/>
      <c r="BN847" s="80"/>
      <c r="BO847" s="80"/>
      <c r="BP847" s="80"/>
      <c r="BQ847" s="80"/>
      <c r="BR847" s="80"/>
      <c r="BS847" s="80"/>
      <c r="BT847" s="80"/>
      <c r="BU847" s="80"/>
      <c r="BV847" s="80"/>
      <c r="BW847" s="80"/>
      <c r="BX847" s="80"/>
      <c r="BY847" s="80"/>
      <c r="BZ847" s="80"/>
      <c r="CA847" s="80"/>
      <c r="CB847" s="80"/>
      <c r="CC847" s="80"/>
      <c r="CD847" s="81">
        <f t="shared" si="57"/>
        <v>0</v>
      </c>
    </row>
    <row r="848" spans="1:82" ht="15" customHeight="1">
      <c r="A848" s="44" t="s">
        <v>147</v>
      </c>
      <c r="B848" s="45">
        <v>40350</v>
      </c>
      <c r="C848" s="46" t="s">
        <v>309</v>
      </c>
      <c r="D848" s="128"/>
      <c r="E848" s="66">
        <v>-152.77000000000001</v>
      </c>
      <c r="F848" s="80"/>
      <c r="G848" s="79"/>
      <c r="H848" s="79"/>
      <c r="I848" s="79"/>
      <c r="J848" s="79"/>
      <c r="K848" s="80"/>
      <c r="L848" s="80"/>
      <c r="M848" s="80"/>
      <c r="N848" s="80"/>
      <c r="O848" s="80"/>
      <c r="P848" s="80"/>
      <c r="Q848" s="79"/>
      <c r="R848" s="80"/>
      <c r="S848" s="80"/>
      <c r="T848" s="79"/>
      <c r="U848" s="80"/>
      <c r="V848" s="79"/>
      <c r="W848" s="80"/>
      <c r="X848" s="79"/>
      <c r="Y848" s="80"/>
      <c r="Z848" s="80"/>
      <c r="AA848" s="80"/>
      <c r="AB848" s="79"/>
      <c r="AC848" s="79"/>
      <c r="AD848" s="79"/>
      <c r="AE848" s="79"/>
      <c r="AF848" s="79"/>
      <c r="AG848" s="66">
        <v>-152.77000000000001</v>
      </c>
      <c r="AH848" s="79"/>
      <c r="AI848" s="79"/>
      <c r="AJ848" s="79"/>
      <c r="AK848" s="79"/>
      <c r="AL848" s="80"/>
      <c r="AM848" s="80"/>
      <c r="AN848" s="79"/>
      <c r="AO848" s="80"/>
      <c r="AP848" s="79"/>
      <c r="AQ848" s="80"/>
      <c r="AR848" s="79"/>
      <c r="AS848" s="80"/>
      <c r="AT848" s="80"/>
      <c r="AU848" s="79"/>
      <c r="AV848" s="80"/>
      <c r="AW848" s="80"/>
      <c r="AX848" s="80"/>
      <c r="AY848" s="80"/>
      <c r="AZ848" s="80"/>
      <c r="BA848" s="80"/>
      <c r="BB848" s="80"/>
      <c r="BC848" s="80"/>
      <c r="BD848" s="80"/>
      <c r="BE848" s="80"/>
      <c r="BF848" s="80"/>
      <c r="BG848" s="80"/>
      <c r="BH848" s="80"/>
      <c r="BI848" s="80"/>
      <c r="BJ848" s="80"/>
      <c r="BK848" s="80"/>
      <c r="BL848" s="79"/>
      <c r="BM848" s="80"/>
      <c r="BN848" s="80"/>
      <c r="BO848" s="80"/>
      <c r="BP848" s="80"/>
      <c r="BQ848" s="80"/>
      <c r="BR848" s="80"/>
      <c r="BS848" s="80"/>
      <c r="BT848" s="80"/>
      <c r="BU848" s="80"/>
      <c r="BV848" s="80"/>
      <c r="BW848" s="80"/>
      <c r="BX848" s="80"/>
      <c r="BY848" s="80"/>
      <c r="BZ848" s="80"/>
      <c r="CA848" s="80"/>
      <c r="CB848" s="80"/>
      <c r="CC848" s="80"/>
      <c r="CD848" s="81">
        <f t="shared" si="57"/>
        <v>0</v>
      </c>
    </row>
    <row r="849" spans="1:82" ht="15" customHeight="1">
      <c r="A849" s="44" t="s">
        <v>147</v>
      </c>
      <c r="B849" s="45">
        <v>40350</v>
      </c>
      <c r="C849" s="46" t="s">
        <v>128</v>
      </c>
      <c r="D849" s="124" t="s">
        <v>287</v>
      </c>
      <c r="E849" s="66">
        <v>-577.67999999999995</v>
      </c>
      <c r="F849" s="80"/>
      <c r="G849" s="79"/>
      <c r="H849" s="79"/>
      <c r="I849" s="79"/>
      <c r="J849" s="79"/>
      <c r="K849" s="80"/>
      <c r="L849" s="80"/>
      <c r="M849" s="80"/>
      <c r="N849" s="80"/>
      <c r="O849" s="80"/>
      <c r="P849" s="80"/>
      <c r="Q849" s="79"/>
      <c r="R849" s="80"/>
      <c r="S849" s="80"/>
      <c r="T849" s="79"/>
      <c r="U849" s="80"/>
      <c r="V849" s="79"/>
      <c r="W849" s="80"/>
      <c r="X849" s="79"/>
      <c r="Y849" s="80"/>
      <c r="Z849" s="80"/>
      <c r="AA849" s="80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80"/>
      <c r="AM849" s="80"/>
      <c r="AN849" s="79"/>
      <c r="AO849" s="80"/>
      <c r="AP849" s="79"/>
      <c r="AQ849" s="80"/>
      <c r="AR849" s="79"/>
      <c r="AS849" s="80"/>
      <c r="AT849" s="80"/>
      <c r="AU849" s="79"/>
      <c r="AV849" s="80"/>
      <c r="AW849" s="80"/>
      <c r="AX849" s="80"/>
      <c r="AY849" s="80"/>
      <c r="AZ849" s="80"/>
      <c r="BA849" s="80"/>
      <c r="BB849" s="80"/>
      <c r="BC849" s="80"/>
      <c r="BD849" s="80"/>
      <c r="BE849" s="80"/>
      <c r="BF849" s="80"/>
      <c r="BG849" s="80"/>
      <c r="BH849" s="80"/>
      <c r="BI849" s="80"/>
      <c r="BJ849" s="80"/>
      <c r="BK849" s="80"/>
      <c r="BL849" s="79"/>
      <c r="BM849" s="80"/>
      <c r="BN849" s="80"/>
      <c r="BO849" s="80"/>
      <c r="BP849" s="80"/>
      <c r="BQ849" s="80"/>
      <c r="BR849" s="80"/>
      <c r="BS849" s="80"/>
      <c r="BT849" s="80"/>
      <c r="BU849" s="66">
        <v>-577.67999999999995</v>
      </c>
      <c r="BV849" s="80"/>
      <c r="BW849" s="80"/>
      <c r="BX849" s="80"/>
      <c r="BY849" s="80"/>
      <c r="BZ849" s="80"/>
      <c r="CA849" s="80"/>
      <c r="CB849" s="80"/>
      <c r="CC849" s="80"/>
      <c r="CD849" s="81">
        <f t="shared" si="57"/>
        <v>0</v>
      </c>
    </row>
    <row r="850" spans="1:82" ht="15" customHeight="1">
      <c r="A850" s="44" t="s">
        <v>147</v>
      </c>
      <c r="B850" s="45">
        <v>40350</v>
      </c>
      <c r="C850" s="46" t="s">
        <v>118</v>
      </c>
      <c r="D850" s="124" t="s">
        <v>445</v>
      </c>
      <c r="E850" s="66">
        <v>-1</v>
      </c>
      <c r="F850" s="80"/>
      <c r="G850" s="79"/>
      <c r="H850" s="79"/>
      <c r="I850" s="79"/>
      <c r="J850" s="79"/>
      <c r="K850" s="80"/>
      <c r="L850" s="80"/>
      <c r="M850" s="80"/>
      <c r="N850" s="80"/>
      <c r="O850" s="80"/>
      <c r="P850" s="80"/>
      <c r="Q850" s="79"/>
      <c r="R850" s="80"/>
      <c r="S850" s="80"/>
      <c r="T850" s="79"/>
      <c r="U850" s="80"/>
      <c r="V850" s="79"/>
      <c r="W850" s="80"/>
      <c r="X850" s="79"/>
      <c r="Y850" s="80"/>
      <c r="Z850" s="80"/>
      <c r="AA850" s="80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80"/>
      <c r="AM850" s="80"/>
      <c r="AN850" s="79"/>
      <c r="AO850" s="80"/>
      <c r="AP850" s="79"/>
      <c r="AQ850" s="80"/>
      <c r="AR850" s="79"/>
      <c r="AS850" s="80"/>
      <c r="AT850" s="80"/>
      <c r="AU850" s="79"/>
      <c r="AV850" s="80"/>
      <c r="AW850" s="80"/>
      <c r="AX850" s="80"/>
      <c r="AY850" s="80"/>
      <c r="AZ850" s="80"/>
      <c r="BA850" s="80"/>
      <c r="BB850" s="80"/>
      <c r="BC850" s="80"/>
      <c r="BD850" s="80"/>
      <c r="BE850" s="80"/>
      <c r="BF850" s="80"/>
      <c r="BG850" s="80"/>
      <c r="BH850" s="80"/>
      <c r="BI850" s="80"/>
      <c r="BJ850" s="80"/>
      <c r="BK850" s="80"/>
      <c r="BL850" s="79"/>
      <c r="BM850" s="66">
        <v>-1</v>
      </c>
      <c r="BN850" s="80"/>
      <c r="BO850" s="80"/>
      <c r="BP850" s="80"/>
      <c r="BQ850" s="80"/>
      <c r="BR850" s="80"/>
      <c r="BS850" s="80"/>
      <c r="BT850" s="80"/>
      <c r="BU850" s="80"/>
      <c r="BV850" s="80"/>
      <c r="BW850" s="80"/>
      <c r="BX850" s="80"/>
      <c r="BY850" s="80"/>
      <c r="BZ850" s="80"/>
      <c r="CA850" s="80"/>
      <c r="CB850" s="80"/>
      <c r="CC850" s="80"/>
      <c r="CD850" s="81">
        <f t="shared" si="57"/>
        <v>0</v>
      </c>
    </row>
    <row r="851" spans="1:82" ht="15" customHeight="1">
      <c r="A851" s="44" t="s">
        <v>147</v>
      </c>
      <c r="B851" s="45">
        <v>40350</v>
      </c>
      <c r="C851" s="46" t="s">
        <v>136</v>
      </c>
      <c r="D851" s="124" t="s">
        <v>285</v>
      </c>
      <c r="E851" s="66">
        <v>-650.9</v>
      </c>
      <c r="F851" s="80"/>
      <c r="G851" s="79"/>
      <c r="H851" s="79"/>
      <c r="I851" s="79"/>
      <c r="J851" s="79"/>
      <c r="K851" s="80"/>
      <c r="L851" s="80"/>
      <c r="M851" s="80"/>
      <c r="N851" s="80"/>
      <c r="O851" s="80"/>
      <c r="P851" s="80"/>
      <c r="Q851" s="79"/>
      <c r="R851" s="80"/>
      <c r="S851" s="80"/>
      <c r="T851" s="79"/>
      <c r="U851" s="80"/>
      <c r="V851" s="79"/>
      <c r="W851" s="80"/>
      <c r="X851" s="79"/>
      <c r="Y851" s="80"/>
      <c r="Z851" s="80"/>
      <c r="AA851" s="80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80"/>
      <c r="AM851" s="80"/>
      <c r="AN851" s="79"/>
      <c r="AO851" s="80"/>
      <c r="AP851" s="79"/>
      <c r="AQ851" s="80"/>
      <c r="AR851" s="79"/>
      <c r="AS851" s="80"/>
      <c r="AT851" s="80"/>
      <c r="AU851" s="79"/>
      <c r="AV851" s="80"/>
      <c r="AW851" s="80"/>
      <c r="AX851" s="80"/>
      <c r="AY851" s="80"/>
      <c r="AZ851" s="80"/>
      <c r="BA851" s="66">
        <v>-650.9</v>
      </c>
      <c r="BB851" s="80"/>
      <c r="BC851" s="80"/>
      <c r="BD851" s="80"/>
      <c r="BE851" s="80"/>
      <c r="BF851" s="80"/>
      <c r="BG851" s="80"/>
      <c r="BH851" s="80"/>
      <c r="BI851" s="80"/>
      <c r="BJ851" s="80"/>
      <c r="BK851" s="80"/>
      <c r="BL851" s="79"/>
      <c r="BM851" s="80"/>
      <c r="BN851" s="80"/>
      <c r="BO851" s="80"/>
      <c r="BP851" s="80"/>
      <c r="BQ851" s="80"/>
      <c r="BR851" s="80"/>
      <c r="BS851" s="80"/>
      <c r="BT851" s="80"/>
      <c r="BU851" s="80"/>
      <c r="BV851" s="80"/>
      <c r="BW851" s="80"/>
      <c r="BX851" s="80"/>
      <c r="BY851" s="80"/>
      <c r="BZ851" s="80"/>
      <c r="CA851" s="80"/>
      <c r="CB851" s="80"/>
      <c r="CC851" s="80"/>
      <c r="CD851" s="81">
        <f t="shared" si="57"/>
        <v>0</v>
      </c>
    </row>
    <row r="852" spans="1:82" ht="15" customHeight="1">
      <c r="A852" s="44" t="s">
        <v>147</v>
      </c>
      <c r="B852" s="45">
        <v>40350</v>
      </c>
      <c r="C852" s="46" t="s">
        <v>118</v>
      </c>
      <c r="D852" s="124" t="s">
        <v>445</v>
      </c>
      <c r="E852" s="66">
        <v>-1</v>
      </c>
      <c r="F852" s="80"/>
      <c r="G852" s="79"/>
      <c r="H852" s="79"/>
      <c r="I852" s="79"/>
      <c r="J852" s="79"/>
      <c r="K852" s="80"/>
      <c r="L852" s="80"/>
      <c r="M852" s="80"/>
      <c r="N852" s="80"/>
      <c r="O852" s="80"/>
      <c r="P852" s="80"/>
      <c r="Q852" s="79"/>
      <c r="R852" s="80"/>
      <c r="S852" s="80"/>
      <c r="T852" s="79"/>
      <c r="U852" s="80"/>
      <c r="V852" s="79"/>
      <c r="W852" s="80"/>
      <c r="X852" s="79"/>
      <c r="Y852" s="80"/>
      <c r="Z852" s="80"/>
      <c r="AA852" s="80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80"/>
      <c r="AM852" s="80"/>
      <c r="AN852" s="79"/>
      <c r="AO852" s="80"/>
      <c r="AP852" s="79"/>
      <c r="AQ852" s="80"/>
      <c r="AR852" s="79"/>
      <c r="AS852" s="80"/>
      <c r="AT852" s="80"/>
      <c r="AU852" s="79"/>
      <c r="AV852" s="80"/>
      <c r="AW852" s="80"/>
      <c r="AX852" s="80"/>
      <c r="AY852" s="80"/>
      <c r="AZ852" s="80"/>
      <c r="BA852" s="80"/>
      <c r="BB852" s="80"/>
      <c r="BC852" s="80"/>
      <c r="BD852" s="80"/>
      <c r="BE852" s="80"/>
      <c r="BF852" s="80"/>
      <c r="BG852" s="80"/>
      <c r="BH852" s="80"/>
      <c r="BI852" s="80"/>
      <c r="BJ852" s="80"/>
      <c r="BK852" s="80"/>
      <c r="BL852" s="79"/>
      <c r="BM852" s="66">
        <v>-1</v>
      </c>
      <c r="BN852" s="80"/>
      <c r="BO852" s="80"/>
      <c r="BP852" s="80"/>
      <c r="BQ852" s="80"/>
      <c r="BR852" s="80"/>
      <c r="BS852" s="80"/>
      <c r="BT852" s="80"/>
      <c r="BU852" s="80"/>
      <c r="BV852" s="80"/>
      <c r="BW852" s="80"/>
      <c r="BX852" s="80"/>
      <c r="BY852" s="80"/>
      <c r="BZ852" s="80"/>
      <c r="CA852" s="80"/>
      <c r="CB852" s="80"/>
      <c r="CC852" s="80"/>
      <c r="CD852" s="81">
        <f t="shared" si="57"/>
        <v>0</v>
      </c>
    </row>
    <row r="853" spans="1:82" ht="15" customHeight="1">
      <c r="A853" s="44" t="s">
        <v>147</v>
      </c>
      <c r="B853" s="45">
        <v>40350</v>
      </c>
      <c r="C853" s="46" t="s">
        <v>208</v>
      </c>
      <c r="D853" s="124"/>
      <c r="E853" s="66">
        <v>19.79</v>
      </c>
      <c r="F853" s="80"/>
      <c r="G853" s="79"/>
      <c r="H853" s="79"/>
      <c r="I853" s="79"/>
      <c r="J853" s="79"/>
      <c r="K853" s="80"/>
      <c r="L853" s="81"/>
      <c r="M853" s="80"/>
      <c r="N853" s="80"/>
      <c r="O853" s="80"/>
      <c r="P853" s="80"/>
      <c r="Q853" s="79"/>
      <c r="R853" s="80"/>
      <c r="S853" s="80"/>
      <c r="T853" s="79"/>
      <c r="U853" s="80"/>
      <c r="V853" s="79"/>
      <c r="W853" s="80"/>
      <c r="X853" s="79"/>
      <c r="Y853" s="80"/>
      <c r="Z853" s="80"/>
      <c r="AA853" s="80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80"/>
      <c r="AM853" s="80"/>
      <c r="AN853" s="79"/>
      <c r="AO853" s="80"/>
      <c r="AP853" s="79"/>
      <c r="AQ853" s="80"/>
      <c r="AR853" s="79"/>
      <c r="AS853" s="80"/>
      <c r="AT853" s="80"/>
      <c r="AU853" s="79"/>
      <c r="AV853" s="80"/>
      <c r="AW853" s="80"/>
      <c r="AX853" s="80"/>
      <c r="AY853" s="80"/>
      <c r="AZ853" s="80"/>
      <c r="BA853" s="80"/>
      <c r="BB853" s="80"/>
      <c r="BC853" s="80"/>
      <c r="BD853" s="80"/>
      <c r="BE853" s="80"/>
      <c r="BF853" s="80"/>
      <c r="BG853" s="80"/>
      <c r="BH853" s="80"/>
      <c r="BI853" s="80"/>
      <c r="BJ853" s="80"/>
      <c r="BK853" s="80"/>
      <c r="BL853" s="79"/>
      <c r="BM853" s="80"/>
      <c r="BN853" s="66">
        <v>1.2</v>
      </c>
      <c r="BO853" s="66">
        <v>0.34</v>
      </c>
      <c r="BP853" s="66">
        <v>0.25</v>
      </c>
      <c r="BQ853" s="80"/>
      <c r="BR853" s="80"/>
      <c r="BS853" s="80"/>
      <c r="BT853" s="80"/>
      <c r="BU853" s="80"/>
      <c r="BV853" s="80"/>
      <c r="BW853" s="80"/>
      <c r="BX853" s="66">
        <v>18</v>
      </c>
      <c r="BY853" s="80"/>
      <c r="BZ853" s="80"/>
      <c r="CA853" s="66">
        <v>19.79</v>
      </c>
      <c r="CB853" s="80"/>
      <c r="CC853" s="80"/>
      <c r="CD853" s="81">
        <f t="shared" ref="CD853:CD861" si="58">E853-SUM(F853:BX853)</f>
        <v>0</v>
      </c>
    </row>
    <row r="854" spans="1:82" ht="15" customHeight="1">
      <c r="A854" s="44" t="s">
        <v>147</v>
      </c>
      <c r="B854" s="45">
        <v>40354</v>
      </c>
      <c r="C854" s="46" t="s">
        <v>137</v>
      </c>
      <c r="D854" s="124" t="s">
        <v>288</v>
      </c>
      <c r="E854" s="66">
        <v>-754</v>
      </c>
      <c r="F854" s="80"/>
      <c r="G854" s="79"/>
      <c r="H854" s="79"/>
      <c r="I854" s="79"/>
      <c r="J854" s="79"/>
      <c r="K854" s="80"/>
      <c r="L854" s="80"/>
      <c r="M854" s="80"/>
      <c r="N854" s="80"/>
      <c r="O854" s="80"/>
      <c r="P854" s="80"/>
      <c r="Q854" s="79"/>
      <c r="R854" s="80"/>
      <c r="S854" s="80"/>
      <c r="T854" s="79"/>
      <c r="U854" s="80"/>
      <c r="V854" s="79"/>
      <c r="W854" s="80"/>
      <c r="X854" s="79"/>
      <c r="Y854" s="80"/>
      <c r="Z854" s="80"/>
      <c r="AA854" s="80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80"/>
      <c r="AM854" s="80"/>
      <c r="AN854" s="79"/>
      <c r="AO854" s="80"/>
      <c r="AP854" s="79"/>
      <c r="AQ854" s="80"/>
      <c r="AR854" s="79"/>
      <c r="AS854" s="80"/>
      <c r="AT854" s="80"/>
      <c r="AU854" s="79"/>
      <c r="AV854" s="80"/>
      <c r="AW854" s="80"/>
      <c r="AX854" s="80"/>
      <c r="AY854" s="80"/>
      <c r="AZ854" s="80"/>
      <c r="BA854" s="66">
        <v>-754</v>
      </c>
      <c r="BB854" s="80"/>
      <c r="BC854" s="80"/>
      <c r="BD854" s="80"/>
      <c r="BE854" s="80"/>
      <c r="BF854" s="80"/>
      <c r="BG854" s="80"/>
      <c r="BH854" s="80"/>
      <c r="BI854" s="80"/>
      <c r="BJ854" s="80"/>
      <c r="BK854" s="80"/>
      <c r="BL854" s="79"/>
      <c r="BM854" s="80"/>
      <c r="BN854" s="80"/>
      <c r="BO854" s="80"/>
      <c r="BP854" s="80"/>
      <c r="BQ854" s="80"/>
      <c r="BR854" s="80"/>
      <c r="BS854" s="80"/>
      <c r="BT854" s="80"/>
      <c r="BU854" s="80"/>
      <c r="BV854" s="80"/>
      <c r="BW854" s="80"/>
      <c r="BX854" s="80"/>
      <c r="BY854" s="80"/>
      <c r="BZ854" s="80"/>
      <c r="CA854" s="80"/>
      <c r="CB854" s="80"/>
      <c r="CC854" s="80"/>
      <c r="CD854" s="81">
        <f t="shared" si="58"/>
        <v>0</v>
      </c>
    </row>
    <row r="855" spans="1:82" ht="15" customHeight="1">
      <c r="A855" s="44" t="s">
        <v>147</v>
      </c>
      <c r="B855" s="45">
        <v>40354</v>
      </c>
      <c r="C855" s="46" t="s">
        <v>118</v>
      </c>
      <c r="D855" s="124" t="s">
        <v>445</v>
      </c>
      <c r="E855" s="66">
        <v>-1.5</v>
      </c>
      <c r="F855" s="80"/>
      <c r="G855" s="79"/>
      <c r="H855" s="79"/>
      <c r="I855" s="79"/>
      <c r="J855" s="79"/>
      <c r="K855" s="80"/>
      <c r="L855" s="80"/>
      <c r="M855" s="80"/>
      <c r="N855" s="80"/>
      <c r="O855" s="80"/>
      <c r="P855" s="80"/>
      <c r="Q855" s="79"/>
      <c r="R855" s="80"/>
      <c r="S855" s="80"/>
      <c r="T855" s="79"/>
      <c r="U855" s="80"/>
      <c r="V855" s="79"/>
      <c r="W855" s="80"/>
      <c r="X855" s="79"/>
      <c r="Y855" s="80"/>
      <c r="Z855" s="80"/>
      <c r="AA855" s="80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80"/>
      <c r="AM855" s="80"/>
      <c r="AN855" s="79"/>
      <c r="AO855" s="80"/>
      <c r="AP855" s="79"/>
      <c r="AQ855" s="80"/>
      <c r="AR855" s="79"/>
      <c r="AS855" s="80"/>
      <c r="AT855" s="80"/>
      <c r="AU855" s="79"/>
      <c r="AV855" s="80"/>
      <c r="AW855" s="80"/>
      <c r="AX855" s="80"/>
      <c r="AY855" s="80"/>
      <c r="AZ855" s="80"/>
      <c r="BA855" s="80"/>
      <c r="BB855" s="80"/>
      <c r="BC855" s="80"/>
      <c r="BD855" s="80"/>
      <c r="BE855" s="80"/>
      <c r="BF855" s="80"/>
      <c r="BG855" s="80"/>
      <c r="BH855" s="80"/>
      <c r="BI855" s="80"/>
      <c r="BJ855" s="80"/>
      <c r="BK855" s="80"/>
      <c r="BL855" s="79"/>
      <c r="BM855" s="66">
        <v>-1.5</v>
      </c>
      <c r="BN855" s="80"/>
      <c r="BO855" s="80"/>
      <c r="BP855" s="80"/>
      <c r="BQ855" s="80"/>
      <c r="BR855" s="80"/>
      <c r="BS855" s="80"/>
      <c r="BT855" s="80"/>
      <c r="BU855" s="80"/>
      <c r="BV855" s="80"/>
      <c r="BW855" s="80"/>
      <c r="BX855" s="80"/>
      <c r="BY855" s="80"/>
      <c r="BZ855" s="80"/>
      <c r="CA855" s="80"/>
      <c r="CB855" s="80"/>
      <c r="CC855" s="80"/>
      <c r="CD855" s="81">
        <f t="shared" si="58"/>
        <v>0</v>
      </c>
    </row>
    <row r="856" spans="1:82" ht="15" customHeight="1">
      <c r="A856" s="44" t="s">
        <v>147</v>
      </c>
      <c r="B856" s="45">
        <v>40358</v>
      </c>
      <c r="C856" s="46" t="s">
        <v>221</v>
      </c>
      <c r="D856" s="124"/>
      <c r="E856" s="66">
        <v>99.47</v>
      </c>
      <c r="F856" s="80"/>
      <c r="G856" s="79"/>
      <c r="H856" s="79"/>
      <c r="I856" s="79"/>
      <c r="J856" s="79"/>
      <c r="K856" s="80"/>
      <c r="L856" s="80"/>
      <c r="M856" s="80"/>
      <c r="N856" s="80"/>
      <c r="O856" s="80"/>
      <c r="P856" s="80"/>
      <c r="Q856" s="79"/>
      <c r="R856" s="80"/>
      <c r="S856" s="80"/>
      <c r="T856" s="79"/>
      <c r="U856" s="80"/>
      <c r="V856" s="79"/>
      <c r="W856" s="80"/>
      <c r="X856" s="79"/>
      <c r="Y856" s="80"/>
      <c r="Z856" s="80"/>
      <c r="AA856" s="66">
        <v>99.47</v>
      </c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80"/>
      <c r="AM856" s="80"/>
      <c r="AN856" s="79"/>
      <c r="AO856" s="80"/>
      <c r="AP856" s="79"/>
      <c r="AQ856" s="80"/>
      <c r="AR856" s="79"/>
      <c r="AS856" s="80"/>
      <c r="AT856" s="80"/>
      <c r="AU856" s="79"/>
      <c r="AV856" s="80"/>
      <c r="AW856" s="80"/>
      <c r="AX856" s="80"/>
      <c r="AY856" s="80"/>
      <c r="AZ856" s="80"/>
      <c r="BA856" s="80"/>
      <c r="BB856" s="80"/>
      <c r="BC856" s="80"/>
      <c r="BD856" s="80"/>
      <c r="BE856" s="80"/>
      <c r="BF856" s="80"/>
      <c r="BG856" s="80"/>
      <c r="BH856" s="80"/>
      <c r="BI856" s="80"/>
      <c r="BJ856" s="80"/>
      <c r="BK856" s="80"/>
      <c r="BL856" s="79"/>
      <c r="BM856" s="80"/>
      <c r="BN856" s="80"/>
      <c r="BO856" s="80"/>
      <c r="BP856" s="80"/>
      <c r="BQ856" s="80"/>
      <c r="BR856" s="80"/>
      <c r="BS856" s="80"/>
      <c r="BT856" s="80"/>
      <c r="BU856" s="80"/>
      <c r="BV856" s="80"/>
      <c r="BW856" s="80"/>
      <c r="BX856" s="80"/>
      <c r="BY856" s="80"/>
      <c r="BZ856" s="80"/>
      <c r="CA856" s="66">
        <v>99.47</v>
      </c>
      <c r="CB856" s="80"/>
      <c r="CC856" s="80"/>
      <c r="CD856" s="81">
        <f t="shared" si="58"/>
        <v>0</v>
      </c>
    </row>
    <row r="857" spans="1:82" ht="15" customHeight="1">
      <c r="A857" s="52" t="s">
        <v>146</v>
      </c>
      <c r="B857" s="45">
        <v>40358</v>
      </c>
      <c r="C857" s="46" t="s">
        <v>179</v>
      </c>
      <c r="D857" s="124"/>
      <c r="E857" s="66">
        <v>-500</v>
      </c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79"/>
      <c r="W857" s="80"/>
      <c r="X857" s="79"/>
      <c r="Y857" s="80"/>
      <c r="Z857" s="80"/>
      <c r="AA857" s="80"/>
      <c r="AB857" s="79"/>
      <c r="AC857" s="79"/>
      <c r="AD857" s="79"/>
      <c r="AE857" s="79"/>
      <c r="AF857" s="79"/>
      <c r="AG857" s="80"/>
      <c r="AH857" s="79"/>
      <c r="AI857" s="80"/>
      <c r="AJ857" s="79"/>
      <c r="AK857" s="80"/>
      <c r="AL857" s="80"/>
      <c r="AM857" s="80"/>
      <c r="AN857" s="79"/>
      <c r="AO857" s="80"/>
      <c r="AP857" s="79"/>
      <c r="AQ857" s="80"/>
      <c r="AR857" s="79"/>
      <c r="AS857" s="80"/>
      <c r="AT857" s="80"/>
      <c r="AU857" s="79"/>
      <c r="AV857" s="80"/>
      <c r="AW857" s="80"/>
      <c r="AX857" s="80"/>
      <c r="AY857" s="80"/>
      <c r="AZ857" s="80"/>
      <c r="BA857" s="80"/>
      <c r="BB857" s="80"/>
      <c r="BC857" s="80"/>
      <c r="BD857" s="80"/>
      <c r="BE857" s="80"/>
      <c r="BF857" s="80"/>
      <c r="BG857" s="80"/>
      <c r="BH857" s="80"/>
      <c r="BI857" s="80"/>
      <c r="BJ857" s="80"/>
      <c r="BK857" s="80"/>
      <c r="BL857" s="79"/>
      <c r="BM857" s="80"/>
      <c r="BN857" s="80"/>
      <c r="BO857" s="80"/>
      <c r="BP857" s="80"/>
      <c r="BQ857" s="80"/>
      <c r="BR857" s="80"/>
      <c r="BS857" s="80"/>
      <c r="BT857" s="80"/>
      <c r="BU857" s="80"/>
      <c r="BV857" s="80"/>
      <c r="BW857" s="80"/>
      <c r="BX857" s="80"/>
      <c r="BY857" s="80"/>
      <c r="BZ857" s="80"/>
      <c r="CA857" s="80"/>
      <c r="CB857" s="66">
        <v>-500</v>
      </c>
      <c r="CC857" s="80"/>
      <c r="CD857" s="81">
        <f t="shared" si="58"/>
        <v>-500</v>
      </c>
    </row>
    <row r="858" spans="1:82" ht="15" customHeight="1">
      <c r="A858" s="44" t="s">
        <v>147</v>
      </c>
      <c r="B858" s="45">
        <v>40358</v>
      </c>
      <c r="C858" s="46" t="s">
        <v>130</v>
      </c>
      <c r="D858" s="128"/>
      <c r="E858" s="66">
        <v>500</v>
      </c>
      <c r="F858" s="80"/>
      <c r="G858" s="79"/>
      <c r="H858" s="79"/>
      <c r="I858" s="79"/>
      <c r="J858" s="79"/>
      <c r="K858" s="80"/>
      <c r="L858" s="80"/>
      <c r="M858" s="80"/>
      <c r="N858" s="80"/>
      <c r="O858" s="80"/>
      <c r="P858" s="80"/>
      <c r="Q858" s="79"/>
      <c r="R858" s="80"/>
      <c r="S858" s="80"/>
      <c r="T858" s="79"/>
      <c r="U858" s="80"/>
      <c r="V858" s="79"/>
      <c r="W858" s="80"/>
      <c r="X858" s="79"/>
      <c r="Y858" s="80"/>
      <c r="Z858" s="80"/>
      <c r="AA858" s="80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80"/>
      <c r="AM858" s="80"/>
      <c r="AN858" s="79"/>
      <c r="AO858" s="80"/>
      <c r="AP858" s="79"/>
      <c r="AQ858" s="80"/>
      <c r="AR858" s="79"/>
      <c r="AS858" s="80"/>
      <c r="AT858" s="80"/>
      <c r="AU858" s="79"/>
      <c r="AV858" s="80"/>
      <c r="AW858" s="80"/>
      <c r="AX858" s="80"/>
      <c r="AY858" s="80"/>
      <c r="AZ858" s="80"/>
      <c r="BA858" s="80"/>
      <c r="BB858" s="80"/>
      <c r="BC858" s="80"/>
      <c r="BD858" s="80"/>
      <c r="BE858" s="80"/>
      <c r="BF858" s="80"/>
      <c r="BG858" s="80"/>
      <c r="BH858" s="80"/>
      <c r="BI858" s="80"/>
      <c r="BJ858" s="80"/>
      <c r="BK858" s="80"/>
      <c r="BL858" s="79"/>
      <c r="BM858" s="80"/>
      <c r="BN858" s="80"/>
      <c r="BO858" s="80"/>
      <c r="BP858" s="80"/>
      <c r="BQ858" s="80"/>
      <c r="BR858" s="80"/>
      <c r="BS858" s="80"/>
      <c r="BT858" s="80"/>
      <c r="BU858" s="80"/>
      <c r="BV858" s="80"/>
      <c r="BW858" s="80"/>
      <c r="BX858" s="80"/>
      <c r="BY858" s="80"/>
      <c r="BZ858" s="80"/>
      <c r="CA858" s="66">
        <v>500</v>
      </c>
      <c r="CB858" s="80"/>
      <c r="CC858" s="80"/>
      <c r="CD858" s="81">
        <f t="shared" si="58"/>
        <v>500</v>
      </c>
    </row>
    <row r="859" spans="1:82" ht="15" customHeight="1">
      <c r="A859" s="44" t="s">
        <v>147</v>
      </c>
      <c r="B859" s="45">
        <v>40359</v>
      </c>
      <c r="C859" s="46" t="s">
        <v>490</v>
      </c>
      <c r="D859" s="128"/>
      <c r="E859" s="66">
        <v>710.5</v>
      </c>
      <c r="F859" s="80"/>
      <c r="G859" s="79"/>
      <c r="H859" s="79"/>
      <c r="I859" s="79"/>
      <c r="J859" s="79"/>
      <c r="K859" s="80"/>
      <c r="L859" s="80"/>
      <c r="M859" s="80"/>
      <c r="N859" s="80"/>
      <c r="O859" s="80"/>
      <c r="P859" s="80"/>
      <c r="Q859" s="79"/>
      <c r="R859" s="80"/>
      <c r="S859" s="80"/>
      <c r="T859" s="79"/>
      <c r="U859" s="80"/>
      <c r="V859" s="79"/>
      <c r="W859" s="80"/>
      <c r="X859" s="79"/>
      <c r="Y859" s="80"/>
      <c r="Z859" s="80"/>
      <c r="AA859" s="66">
        <v>710.5</v>
      </c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80"/>
      <c r="AM859" s="80"/>
      <c r="AN859" s="79"/>
      <c r="AO859" s="80"/>
      <c r="AP859" s="79"/>
      <c r="AQ859" s="80"/>
      <c r="AR859" s="79"/>
      <c r="AS859" s="80"/>
      <c r="AT859" s="80"/>
      <c r="AU859" s="79"/>
      <c r="AV859" s="80"/>
      <c r="AW859" s="80"/>
      <c r="AX859" s="80"/>
      <c r="AY859" s="80"/>
      <c r="AZ859" s="80"/>
      <c r="BA859" s="80"/>
      <c r="BB859" s="80"/>
      <c r="BC859" s="80"/>
      <c r="BD859" s="80"/>
      <c r="BE859" s="80"/>
      <c r="BF859" s="80"/>
      <c r="BG859" s="80"/>
      <c r="BH859" s="80"/>
      <c r="BI859" s="80"/>
      <c r="BJ859" s="80"/>
      <c r="BK859" s="80"/>
      <c r="BL859" s="79"/>
      <c r="BM859" s="80"/>
      <c r="BN859" s="80"/>
      <c r="BO859" s="80"/>
      <c r="BP859" s="80"/>
      <c r="BQ859" s="80"/>
      <c r="BR859" s="80"/>
      <c r="BS859" s="80"/>
      <c r="BT859" s="80"/>
      <c r="BU859" s="80"/>
      <c r="BV859" s="80"/>
      <c r="BW859" s="80"/>
      <c r="BX859" s="80"/>
      <c r="BY859" s="80"/>
      <c r="BZ859" s="80"/>
      <c r="CA859" s="80"/>
      <c r="CB859" s="80"/>
      <c r="CC859" s="80"/>
      <c r="CD859" s="81">
        <f t="shared" si="58"/>
        <v>0</v>
      </c>
    </row>
    <row r="860" spans="1:82" ht="15" customHeight="1">
      <c r="A860" s="44" t="s">
        <v>147</v>
      </c>
      <c r="B860" s="45">
        <v>40379</v>
      </c>
      <c r="C860" s="109" t="s">
        <v>173</v>
      </c>
      <c r="D860" s="127"/>
      <c r="E860" s="66">
        <v>-100.62</v>
      </c>
      <c r="F860" s="80"/>
      <c r="G860" s="79"/>
      <c r="H860" s="79"/>
      <c r="I860" s="79"/>
      <c r="J860" s="79"/>
      <c r="K860" s="80"/>
      <c r="L860" s="80"/>
      <c r="M860" s="80"/>
      <c r="N860" s="80"/>
      <c r="O860" s="80"/>
      <c r="P860" s="80"/>
      <c r="Q860" s="79"/>
      <c r="R860" s="80"/>
      <c r="S860" s="80"/>
      <c r="T860" s="79"/>
      <c r="U860" s="80"/>
      <c r="V860" s="79"/>
      <c r="W860" s="80"/>
      <c r="X860" s="79"/>
      <c r="Y860" s="80"/>
      <c r="Z860" s="80"/>
      <c r="AA860" s="80"/>
      <c r="AB860" s="79"/>
      <c r="AC860" s="79"/>
      <c r="AD860" s="79"/>
      <c r="AE860" s="79"/>
      <c r="AF860" s="79"/>
      <c r="AG860" s="79"/>
      <c r="AH860" s="66">
        <v>-32.64</v>
      </c>
      <c r="AJ860" s="79"/>
      <c r="AK860" s="79"/>
      <c r="AL860" s="80"/>
      <c r="AM860" s="80"/>
      <c r="AN860" s="66">
        <v>-38.54</v>
      </c>
      <c r="AP860" s="66">
        <v>-29.44</v>
      </c>
      <c r="AQ860" s="80"/>
      <c r="AR860" s="79"/>
      <c r="AS860" s="80"/>
      <c r="AT860" s="80"/>
      <c r="AU860" s="79"/>
      <c r="AV860" s="80"/>
      <c r="AW860" s="80"/>
      <c r="AX860" s="80"/>
      <c r="AY860" s="80"/>
      <c r="AZ860" s="80"/>
      <c r="BA860" s="80"/>
      <c r="BB860" s="80"/>
      <c r="BC860" s="80"/>
      <c r="BD860" s="80"/>
      <c r="BE860" s="80"/>
      <c r="BF860" s="80"/>
      <c r="BG860" s="80"/>
      <c r="BH860" s="80"/>
      <c r="BI860" s="80"/>
      <c r="BJ860" s="80"/>
      <c r="BK860" s="80"/>
      <c r="BL860" s="79"/>
      <c r="BM860" s="80"/>
      <c r="BN860" s="80"/>
      <c r="BO860" s="80"/>
      <c r="BP860" s="79"/>
      <c r="BQ860" s="80"/>
      <c r="BR860" s="80"/>
      <c r="BS860" s="80"/>
      <c r="BT860" s="80"/>
      <c r="BU860" s="80"/>
      <c r="BV860" s="80"/>
      <c r="BW860" s="80"/>
      <c r="BX860" s="80"/>
      <c r="BY860" s="80"/>
      <c r="BZ860" s="80"/>
      <c r="CA860" s="80"/>
      <c r="CB860" s="80"/>
      <c r="CC860" s="80"/>
      <c r="CD860" s="81">
        <f t="shared" si="58"/>
        <v>0</v>
      </c>
    </row>
    <row r="861" spans="1:82" ht="15" customHeight="1" thickBot="1">
      <c r="A861" s="44" t="s">
        <v>147</v>
      </c>
      <c r="B861" s="45">
        <v>40389</v>
      </c>
      <c r="C861" s="115" t="s">
        <v>36</v>
      </c>
      <c r="D861" s="42" t="s">
        <v>301</v>
      </c>
      <c r="E861" s="66">
        <v>-568.12</v>
      </c>
      <c r="F861" s="80"/>
      <c r="G861" s="79"/>
      <c r="H861" s="79"/>
      <c r="I861" s="79"/>
      <c r="J861" s="79"/>
      <c r="K861" s="80"/>
      <c r="L861" s="80"/>
      <c r="M861" s="80"/>
      <c r="N861" s="80"/>
      <c r="O861" s="80"/>
      <c r="P861" s="80"/>
      <c r="Q861" s="79"/>
      <c r="R861" s="80"/>
      <c r="S861" s="80"/>
      <c r="T861" s="79"/>
      <c r="U861" s="80"/>
      <c r="V861" s="79"/>
      <c r="W861" s="80"/>
      <c r="X861" s="79"/>
      <c r="Y861" s="80"/>
      <c r="Z861" s="80"/>
      <c r="AA861" s="80"/>
      <c r="AB861" s="79"/>
      <c r="AC861" s="79"/>
      <c r="AD861" s="79"/>
      <c r="AE861" s="79"/>
      <c r="AF861" s="79"/>
      <c r="AG861" s="79"/>
      <c r="AH861" s="66">
        <v>-175.86</v>
      </c>
      <c r="AI861" s="79"/>
      <c r="AJ861" s="79"/>
      <c r="AK861" s="79"/>
      <c r="AL861" s="80"/>
      <c r="AM861" s="80"/>
      <c r="AN861" s="66">
        <v>-221.22</v>
      </c>
      <c r="AO861" s="79"/>
      <c r="AP861" s="66">
        <v>-171.04</v>
      </c>
      <c r="AQ861" s="80"/>
      <c r="AR861" s="79"/>
      <c r="AS861" s="80"/>
      <c r="AT861" s="80"/>
      <c r="AU861" s="79"/>
      <c r="AV861" s="80"/>
      <c r="AW861" s="80"/>
      <c r="AX861" s="80"/>
      <c r="AY861" s="80"/>
      <c r="AZ861" s="80"/>
      <c r="BA861" s="80"/>
      <c r="BB861" s="80"/>
      <c r="BC861" s="80"/>
      <c r="BD861" s="80"/>
      <c r="BE861" s="80"/>
      <c r="BF861" s="80"/>
      <c r="BG861" s="80"/>
      <c r="BH861" s="80"/>
      <c r="BI861" s="80"/>
      <c r="BJ861" s="80"/>
      <c r="BK861" s="80"/>
      <c r="BL861" s="79"/>
      <c r="BM861" s="80"/>
      <c r="BN861" s="80"/>
      <c r="BO861" s="80"/>
      <c r="BP861" s="80"/>
      <c r="BQ861" s="80"/>
      <c r="BR861" s="80"/>
      <c r="BS861" s="80"/>
      <c r="BT861" s="80"/>
      <c r="BU861" s="80"/>
      <c r="BV861" s="80"/>
      <c r="BW861" s="80"/>
      <c r="BX861" s="80"/>
      <c r="BY861" s="80"/>
      <c r="BZ861" s="80"/>
      <c r="CA861" s="80"/>
      <c r="CB861" s="80"/>
      <c r="CC861" s="80"/>
      <c r="CD861" s="81">
        <f t="shared" si="58"/>
        <v>0</v>
      </c>
    </row>
    <row r="862" spans="1:82" ht="15" customHeight="1" thickTop="1" thickBot="1">
      <c r="A862" s="12"/>
      <c r="B862" s="48"/>
      <c r="C862" s="49" t="s">
        <v>10</v>
      </c>
      <c r="D862" s="129"/>
      <c r="E862" s="76">
        <f t="shared" ref="E862:AJ862" si="59">SUM(E757:E861)</f>
        <v>-5458.0699999999988</v>
      </c>
      <c r="F862" s="76">
        <f t="shared" si="59"/>
        <v>0</v>
      </c>
      <c r="G862" s="76">
        <f t="shared" si="59"/>
        <v>0</v>
      </c>
      <c r="H862" s="76">
        <f t="shared" si="59"/>
        <v>0</v>
      </c>
      <c r="I862" s="76">
        <f t="shared" si="59"/>
        <v>0</v>
      </c>
      <c r="J862" s="76">
        <f t="shared" si="59"/>
        <v>0</v>
      </c>
      <c r="K862" s="76">
        <f t="shared" si="59"/>
        <v>0</v>
      </c>
      <c r="L862" s="76">
        <f t="shared" si="59"/>
        <v>747</v>
      </c>
      <c r="M862" s="76">
        <f t="shared" si="59"/>
        <v>0</v>
      </c>
      <c r="N862" s="76">
        <f t="shared" si="59"/>
        <v>857</v>
      </c>
      <c r="O862" s="76">
        <f t="shared" si="59"/>
        <v>965</v>
      </c>
      <c r="P862" s="76">
        <f t="shared" si="59"/>
        <v>298</v>
      </c>
      <c r="Q862" s="76">
        <f t="shared" si="59"/>
        <v>0</v>
      </c>
      <c r="R862" s="76">
        <f t="shared" si="59"/>
        <v>0</v>
      </c>
      <c r="S862" s="76">
        <f t="shared" si="59"/>
        <v>0</v>
      </c>
      <c r="T862" s="76">
        <f t="shared" si="59"/>
        <v>0</v>
      </c>
      <c r="U862" s="76">
        <f t="shared" si="59"/>
        <v>0</v>
      </c>
      <c r="V862" s="76">
        <f t="shared" si="59"/>
        <v>0</v>
      </c>
      <c r="W862" s="76">
        <f t="shared" si="59"/>
        <v>0</v>
      </c>
      <c r="X862" s="76">
        <f t="shared" si="59"/>
        <v>0</v>
      </c>
      <c r="Y862" s="76">
        <f t="shared" si="59"/>
        <v>0</v>
      </c>
      <c r="Z862" s="76">
        <f t="shared" si="59"/>
        <v>0</v>
      </c>
      <c r="AA862" s="76">
        <f t="shared" si="59"/>
        <v>809.97</v>
      </c>
      <c r="AB862" s="76">
        <f t="shared" si="59"/>
        <v>0</v>
      </c>
      <c r="AC862" s="76">
        <f t="shared" si="59"/>
        <v>0</v>
      </c>
      <c r="AD862" s="76">
        <f t="shared" si="59"/>
        <v>0</v>
      </c>
      <c r="AE862" s="76">
        <f t="shared" si="59"/>
        <v>0</v>
      </c>
      <c r="AF862" s="76">
        <f t="shared" si="59"/>
        <v>0</v>
      </c>
      <c r="AG862" s="76">
        <f t="shared" si="59"/>
        <v>-934.47</v>
      </c>
      <c r="AH862" s="76">
        <f t="shared" si="59"/>
        <v>-208.5</v>
      </c>
      <c r="AI862" s="76">
        <f t="shared" si="59"/>
        <v>-570</v>
      </c>
      <c r="AJ862" s="76">
        <f t="shared" si="59"/>
        <v>0</v>
      </c>
      <c r="AK862" s="76">
        <f t="shared" ref="AK862:BQ862" si="60">SUM(AK757:AK861)</f>
        <v>0</v>
      </c>
      <c r="AL862" s="76">
        <f t="shared" si="60"/>
        <v>0</v>
      </c>
      <c r="AM862" s="76">
        <f t="shared" si="60"/>
        <v>-723.755</v>
      </c>
      <c r="AN862" s="76">
        <f t="shared" si="60"/>
        <v>-259.76</v>
      </c>
      <c r="AO862" s="76">
        <f t="shared" si="60"/>
        <v>-560.04499999999996</v>
      </c>
      <c r="AP862" s="76">
        <f t="shared" si="60"/>
        <v>-200.48</v>
      </c>
      <c r="AQ862" s="76">
        <f t="shared" si="60"/>
        <v>0</v>
      </c>
      <c r="AR862" s="76">
        <f t="shared" si="60"/>
        <v>0</v>
      </c>
      <c r="AS862" s="76">
        <f t="shared" si="60"/>
        <v>0</v>
      </c>
      <c r="AT862" s="76">
        <f t="shared" si="60"/>
        <v>0</v>
      </c>
      <c r="AU862" s="76">
        <f t="shared" si="60"/>
        <v>0</v>
      </c>
      <c r="AV862" s="76">
        <f t="shared" si="60"/>
        <v>0</v>
      </c>
      <c r="AW862" s="76">
        <f t="shared" si="60"/>
        <v>0</v>
      </c>
      <c r="AX862" s="76">
        <f t="shared" si="60"/>
        <v>0</v>
      </c>
      <c r="AY862" s="76">
        <f t="shared" si="60"/>
        <v>0</v>
      </c>
      <c r="AZ862" s="76">
        <f t="shared" si="60"/>
        <v>0</v>
      </c>
      <c r="BA862" s="76">
        <f t="shared" si="60"/>
        <v>-1839</v>
      </c>
      <c r="BB862" s="76">
        <f t="shared" si="60"/>
        <v>0</v>
      </c>
      <c r="BC862" s="76">
        <f t="shared" si="60"/>
        <v>0</v>
      </c>
      <c r="BD862" s="76">
        <f t="shared" si="60"/>
        <v>0</v>
      </c>
      <c r="BE862" s="76">
        <f t="shared" si="60"/>
        <v>0</v>
      </c>
      <c r="BF862" s="76">
        <f t="shared" si="60"/>
        <v>0</v>
      </c>
      <c r="BG862" s="76">
        <f t="shared" si="60"/>
        <v>0</v>
      </c>
      <c r="BH862" s="76">
        <f t="shared" si="60"/>
        <v>0</v>
      </c>
      <c r="BI862" s="76">
        <f t="shared" si="60"/>
        <v>-203</v>
      </c>
      <c r="BJ862" s="76">
        <f t="shared" si="60"/>
        <v>0</v>
      </c>
      <c r="BK862" s="76">
        <f t="shared" si="60"/>
        <v>-3021.9</v>
      </c>
      <c r="BL862" s="76"/>
      <c r="BM862" s="76">
        <f t="shared" si="60"/>
        <v>-5</v>
      </c>
      <c r="BN862" s="76">
        <f t="shared" si="60"/>
        <v>-40.4</v>
      </c>
      <c r="BO862" s="76">
        <f t="shared" si="60"/>
        <v>-0.68000000000000016</v>
      </c>
      <c r="BP862" s="76">
        <f t="shared" si="60"/>
        <v>-6.65</v>
      </c>
      <c r="BQ862" s="76">
        <f t="shared" si="60"/>
        <v>0</v>
      </c>
      <c r="BR862" s="76">
        <f t="shared" ref="BR862:BX862" si="61">SUM(BR757:BR861)</f>
        <v>0</v>
      </c>
      <c r="BS862" s="76">
        <f t="shared" si="61"/>
        <v>-32.72</v>
      </c>
      <c r="BT862" s="76">
        <f t="shared" si="61"/>
        <v>0</v>
      </c>
      <c r="BU862" s="76">
        <f t="shared" si="61"/>
        <v>-577.67999999999995</v>
      </c>
      <c r="BV862" s="76">
        <f t="shared" si="61"/>
        <v>0</v>
      </c>
      <c r="BW862" s="76">
        <f t="shared" si="61"/>
        <v>0</v>
      </c>
      <c r="BX862" s="76">
        <f t="shared" si="61"/>
        <v>49</v>
      </c>
      <c r="BY862" s="77">
        <f>SUM(F862:AC862)</f>
        <v>3676.9700000000003</v>
      </c>
      <c r="BZ862" s="77">
        <f>SUM(AG862:BW862)</f>
        <v>-9184.0399999999991</v>
      </c>
      <c r="CA862" s="84">
        <f>SUM(CA757:CA861)</f>
        <v>-1430.2100000000003</v>
      </c>
      <c r="CB862" s="84">
        <f>SUM(CB757:CB861)</f>
        <v>165.34999999999991</v>
      </c>
      <c r="CC862" s="84">
        <f>SUM(CC757:CC861)</f>
        <v>0</v>
      </c>
      <c r="CD862" s="81"/>
    </row>
    <row r="863" spans="1:82" ht="15" customHeight="1" thickTop="1">
      <c r="A863" s="44" t="s">
        <v>147</v>
      </c>
      <c r="B863" s="45">
        <v>40360</v>
      </c>
      <c r="C863" s="46" t="s">
        <v>178</v>
      </c>
      <c r="D863" s="124" t="s">
        <v>445</v>
      </c>
      <c r="E863" s="66">
        <v>-10</v>
      </c>
      <c r="F863" s="80"/>
      <c r="G863" s="79"/>
      <c r="H863" s="79"/>
      <c r="I863" s="79"/>
      <c r="J863" s="79"/>
      <c r="K863" s="80"/>
      <c r="L863" s="80"/>
      <c r="M863" s="80"/>
      <c r="N863" s="80"/>
      <c r="O863" s="80"/>
      <c r="P863" s="80"/>
      <c r="Q863" s="79"/>
      <c r="R863" s="80"/>
      <c r="S863" s="80"/>
      <c r="T863" s="79"/>
      <c r="U863" s="80"/>
      <c r="V863" s="79"/>
      <c r="W863" s="80"/>
      <c r="X863" s="79"/>
      <c r="Y863" s="80"/>
      <c r="Z863" s="80"/>
      <c r="AA863" s="80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80"/>
      <c r="AM863" s="80"/>
      <c r="AN863" s="79"/>
      <c r="AO863" s="80"/>
      <c r="AP863" s="79"/>
      <c r="AQ863" s="80"/>
      <c r="AR863" s="79"/>
      <c r="AS863" s="80"/>
      <c r="AT863" s="80"/>
      <c r="AU863" s="79"/>
      <c r="AV863" s="80"/>
      <c r="AW863" s="80"/>
      <c r="AX863" s="80"/>
      <c r="AY863" s="80"/>
      <c r="AZ863" s="80"/>
      <c r="BA863" s="80"/>
      <c r="BB863" s="80"/>
      <c r="BC863" s="80"/>
      <c r="BD863" s="80"/>
      <c r="BE863" s="80"/>
      <c r="BF863" s="80"/>
      <c r="BG863" s="80"/>
      <c r="BH863" s="80"/>
      <c r="BI863" s="80"/>
      <c r="BJ863" s="80"/>
      <c r="BK863" s="80"/>
      <c r="BL863" s="79"/>
      <c r="BM863" s="80"/>
      <c r="BN863" s="80"/>
      <c r="BO863" s="80"/>
      <c r="BP863" s="80"/>
      <c r="BQ863" s="66">
        <v>-10</v>
      </c>
      <c r="BR863" s="80"/>
      <c r="BS863" s="80"/>
      <c r="BT863" s="80"/>
      <c r="BU863" s="80"/>
      <c r="BV863" s="80"/>
      <c r="BW863" s="80"/>
      <c r="BX863" s="80"/>
      <c r="BY863" s="80"/>
      <c r="BZ863" s="80"/>
      <c r="CA863" s="80"/>
      <c r="CB863" s="80"/>
      <c r="CC863" s="80"/>
      <c r="CD863" s="81">
        <f t="shared" ref="CD863:CD892" si="62">E863-SUM(F863:BX863)</f>
        <v>0</v>
      </c>
    </row>
    <row r="864" spans="1:82" ht="15" customHeight="1">
      <c r="A864" s="44" t="s">
        <v>147</v>
      </c>
      <c r="B864" s="45">
        <v>40361</v>
      </c>
      <c r="C864" s="46" t="s">
        <v>208</v>
      </c>
      <c r="D864" s="128"/>
      <c r="E864" s="66">
        <v>9</v>
      </c>
      <c r="F864" s="80"/>
      <c r="G864" s="79"/>
      <c r="H864" s="79"/>
      <c r="I864" s="79"/>
      <c r="J864" s="79"/>
      <c r="K864" s="80"/>
      <c r="L864" s="80"/>
      <c r="M864" s="80"/>
      <c r="N864" s="80"/>
      <c r="O864" s="80"/>
      <c r="P864" s="80"/>
      <c r="Q864" s="79"/>
      <c r="R864" s="80"/>
      <c r="S864" s="80"/>
      <c r="T864" s="79"/>
      <c r="U864" s="80"/>
      <c r="V864" s="79"/>
      <c r="W864" s="80"/>
      <c r="X864" s="79"/>
      <c r="Y864" s="80"/>
      <c r="Z864" s="80"/>
      <c r="AA864" s="80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80"/>
      <c r="AM864" s="80"/>
      <c r="AN864" s="79"/>
      <c r="AO864" s="80"/>
      <c r="AP864" s="79"/>
      <c r="AQ864" s="80"/>
      <c r="AR864" s="79"/>
      <c r="AS864" s="80"/>
      <c r="AT864" s="80"/>
      <c r="AU864" s="79"/>
      <c r="AV864" s="80"/>
      <c r="AW864" s="80"/>
      <c r="AX864" s="80"/>
      <c r="AY864" s="80"/>
      <c r="AZ864" s="80"/>
      <c r="BA864" s="80"/>
      <c r="BB864" s="80"/>
      <c r="BC864" s="80"/>
      <c r="BD864" s="80"/>
      <c r="BE864" s="80"/>
      <c r="BF864" s="80"/>
      <c r="BG864" s="80"/>
      <c r="BH864" s="80"/>
      <c r="BI864" s="80"/>
      <c r="BJ864" s="80"/>
      <c r="BK864" s="80"/>
      <c r="BL864" s="79"/>
      <c r="BM864" s="80"/>
      <c r="BN864" s="80"/>
      <c r="BO864" s="80"/>
      <c r="BP864" s="80"/>
      <c r="BQ864" s="80"/>
      <c r="BR864" s="80"/>
      <c r="BS864" s="80"/>
      <c r="BT864" s="80"/>
      <c r="BU864" s="80"/>
      <c r="BV864" s="80"/>
      <c r="BW864" s="80"/>
      <c r="BX864" s="66">
        <v>9</v>
      </c>
      <c r="BY864" s="80"/>
      <c r="BZ864" s="80"/>
      <c r="CA864" s="66">
        <v>9</v>
      </c>
      <c r="CB864" s="80"/>
      <c r="CC864" s="80"/>
      <c r="CD864" s="81">
        <f t="shared" si="62"/>
        <v>0</v>
      </c>
    </row>
    <row r="865" spans="1:82" ht="15" customHeight="1">
      <c r="A865" s="44" t="s">
        <v>147</v>
      </c>
      <c r="B865" s="45">
        <v>40365</v>
      </c>
      <c r="C865" s="46" t="s">
        <v>229</v>
      </c>
      <c r="D865" s="128"/>
      <c r="E865" s="66">
        <v>367</v>
      </c>
      <c r="F865" s="80"/>
      <c r="G865" s="79"/>
      <c r="H865" s="79"/>
      <c r="I865" s="79"/>
      <c r="J865" s="79"/>
      <c r="K865" s="80"/>
      <c r="L865" s="80"/>
      <c r="M865" s="80"/>
      <c r="N865" s="66">
        <v>367</v>
      </c>
      <c r="O865" s="80"/>
      <c r="P865" s="80"/>
      <c r="Q865" s="79"/>
      <c r="R865" s="80"/>
      <c r="S865" s="80"/>
      <c r="T865" s="79"/>
      <c r="U865" s="80"/>
      <c r="V865" s="79"/>
      <c r="W865" s="80"/>
      <c r="X865" s="79"/>
      <c r="Y865" s="80"/>
      <c r="Z865" s="80"/>
      <c r="AA865" s="80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80"/>
      <c r="AM865" s="80"/>
      <c r="AN865" s="79"/>
      <c r="AO865" s="80"/>
      <c r="AP865" s="79"/>
      <c r="AQ865" s="80"/>
      <c r="AR865" s="79"/>
      <c r="AS865" s="80"/>
      <c r="AT865" s="80"/>
      <c r="AU865" s="79"/>
      <c r="AV865" s="80"/>
      <c r="AW865" s="80"/>
      <c r="AX865" s="80"/>
      <c r="AY865" s="80"/>
      <c r="AZ865" s="80"/>
      <c r="BA865" s="80"/>
      <c r="BB865" s="80"/>
      <c r="BC865" s="80"/>
      <c r="BD865" s="80"/>
      <c r="BE865" s="80"/>
      <c r="BF865" s="80"/>
      <c r="BG865" s="80"/>
      <c r="BH865" s="80"/>
      <c r="BI865" s="80"/>
      <c r="BJ865" s="80"/>
      <c r="BK865" s="80"/>
      <c r="BL865" s="79"/>
      <c r="BM865" s="80"/>
      <c r="BN865" s="80"/>
      <c r="BO865" s="80"/>
      <c r="BP865" s="80"/>
      <c r="BQ865" s="80"/>
      <c r="BR865" s="80"/>
      <c r="BS865" s="80"/>
      <c r="BT865" s="80"/>
      <c r="BU865" s="80"/>
      <c r="BV865" s="80"/>
      <c r="BW865" s="80"/>
      <c r="BX865" s="80"/>
      <c r="BY865" s="80"/>
      <c r="BZ865" s="80"/>
      <c r="CA865" s="80"/>
      <c r="CB865" s="80"/>
      <c r="CC865" s="80"/>
      <c r="CD865" s="81">
        <f t="shared" si="62"/>
        <v>0</v>
      </c>
    </row>
    <row r="866" spans="1:82" ht="15" customHeight="1">
      <c r="A866" s="44" t="s">
        <v>147</v>
      </c>
      <c r="B866" s="45">
        <v>40365</v>
      </c>
      <c r="C866" s="46" t="s">
        <v>118</v>
      </c>
      <c r="D866" s="124" t="s">
        <v>445</v>
      </c>
      <c r="E866" s="66">
        <v>-3.8</v>
      </c>
      <c r="F866" s="80"/>
      <c r="G866" s="79"/>
      <c r="H866" s="79"/>
      <c r="I866" s="79"/>
      <c r="J866" s="79"/>
      <c r="K866" s="80"/>
      <c r="L866" s="80"/>
      <c r="M866" s="80"/>
      <c r="N866" s="80"/>
      <c r="O866" s="80"/>
      <c r="P866" s="80"/>
      <c r="Q866" s="79"/>
      <c r="R866" s="80"/>
      <c r="S866" s="80"/>
      <c r="T866" s="79"/>
      <c r="U866" s="80"/>
      <c r="V866" s="79"/>
      <c r="W866" s="80"/>
      <c r="X866" s="79"/>
      <c r="Y866" s="80"/>
      <c r="Z866" s="80"/>
      <c r="AA866" s="80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80"/>
      <c r="AM866" s="80"/>
      <c r="AN866" s="79"/>
      <c r="AO866" s="80"/>
      <c r="AP866" s="79"/>
      <c r="AQ866" s="80"/>
      <c r="AR866" s="79"/>
      <c r="AS866" s="80"/>
      <c r="AT866" s="80"/>
      <c r="AU866" s="79"/>
      <c r="AV866" s="80"/>
      <c r="AW866" s="80"/>
      <c r="AX866" s="80"/>
      <c r="AY866" s="80"/>
      <c r="AZ866" s="80"/>
      <c r="BA866" s="80"/>
      <c r="BB866" s="80"/>
      <c r="BC866" s="80"/>
      <c r="BD866" s="80"/>
      <c r="BE866" s="80"/>
      <c r="BF866" s="80"/>
      <c r="BG866" s="80"/>
      <c r="BH866" s="80"/>
      <c r="BI866" s="80"/>
      <c r="BJ866" s="80"/>
      <c r="BK866" s="80"/>
      <c r="BL866" s="79"/>
      <c r="BM866" s="80"/>
      <c r="BN866" s="66">
        <v>-3.8</v>
      </c>
      <c r="BO866" s="80"/>
      <c r="BP866" s="80"/>
      <c r="BQ866" s="80"/>
      <c r="BR866" s="80"/>
      <c r="BS866" s="80"/>
      <c r="BT866" s="80"/>
      <c r="BU866" s="80"/>
      <c r="BV866" s="80"/>
      <c r="BW866" s="80"/>
      <c r="BX866" s="80"/>
      <c r="BY866" s="80"/>
      <c r="BZ866" s="80"/>
      <c r="CA866" s="80"/>
      <c r="CB866" s="80"/>
      <c r="CC866" s="80"/>
      <c r="CD866" s="81">
        <f t="shared" si="62"/>
        <v>0</v>
      </c>
    </row>
    <row r="867" spans="1:82" ht="15" customHeight="1">
      <c r="A867" s="44" t="s">
        <v>147</v>
      </c>
      <c r="B867" s="45">
        <v>40365</v>
      </c>
      <c r="C867" s="46" t="s">
        <v>129</v>
      </c>
      <c r="D867" s="124" t="s">
        <v>445</v>
      </c>
      <c r="E867" s="66">
        <v>-0.68</v>
      </c>
      <c r="F867" s="80"/>
      <c r="G867" s="79"/>
      <c r="H867" s="79"/>
      <c r="I867" s="79"/>
      <c r="J867" s="79"/>
      <c r="K867" s="80"/>
      <c r="L867" s="80"/>
      <c r="M867" s="80"/>
      <c r="N867" s="80"/>
      <c r="O867" s="80"/>
      <c r="P867" s="80"/>
      <c r="Q867" s="79"/>
      <c r="R867" s="80"/>
      <c r="S867" s="80"/>
      <c r="T867" s="79"/>
      <c r="U867" s="80"/>
      <c r="V867" s="79"/>
      <c r="W867" s="80"/>
      <c r="X867" s="79"/>
      <c r="Y867" s="80"/>
      <c r="Z867" s="80"/>
      <c r="AA867" s="80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80"/>
      <c r="AM867" s="80"/>
      <c r="AN867" s="79"/>
      <c r="AO867" s="80"/>
      <c r="AP867" s="79"/>
      <c r="AQ867" s="80"/>
      <c r="AR867" s="79"/>
      <c r="AS867" s="80"/>
      <c r="AT867" s="80"/>
      <c r="AU867" s="79"/>
      <c r="AV867" s="80"/>
      <c r="AW867" s="80"/>
      <c r="AX867" s="80"/>
      <c r="AY867" s="80"/>
      <c r="AZ867" s="80"/>
      <c r="BA867" s="80"/>
      <c r="BB867" s="80"/>
      <c r="BC867" s="80"/>
      <c r="BD867" s="80"/>
      <c r="BE867" s="80"/>
      <c r="BF867" s="80"/>
      <c r="BG867" s="80"/>
      <c r="BH867" s="80"/>
      <c r="BI867" s="80"/>
      <c r="BJ867" s="80"/>
      <c r="BK867" s="80"/>
      <c r="BL867" s="79"/>
      <c r="BM867" s="80"/>
      <c r="BN867" s="80"/>
      <c r="BO867" s="80"/>
      <c r="BP867" s="66">
        <v>-0.68</v>
      </c>
      <c r="BQ867" s="80"/>
      <c r="BR867" s="80"/>
      <c r="BS867" s="80"/>
      <c r="BT867" s="80"/>
      <c r="BU867" s="80"/>
      <c r="BV867" s="80"/>
      <c r="BW867" s="80"/>
      <c r="BX867" s="80"/>
      <c r="BY867" s="80"/>
      <c r="BZ867" s="80"/>
      <c r="CA867" s="80"/>
      <c r="CB867" s="80"/>
      <c r="CC867" s="80"/>
      <c r="CD867" s="81">
        <f t="shared" si="62"/>
        <v>0</v>
      </c>
    </row>
    <row r="868" spans="1:82" ht="15" customHeight="1">
      <c r="A868" s="44" t="s">
        <v>147</v>
      </c>
      <c r="B868" s="45">
        <v>40367</v>
      </c>
      <c r="C868" s="46" t="s">
        <v>370</v>
      </c>
      <c r="D868" s="128"/>
      <c r="E868" s="66">
        <v>-600</v>
      </c>
      <c r="F868" s="80"/>
      <c r="G868" s="79"/>
      <c r="H868" s="79"/>
      <c r="I868" s="79"/>
      <c r="J868" s="79"/>
      <c r="K868" s="80"/>
      <c r="L868" s="80"/>
      <c r="M868" s="80"/>
      <c r="N868" s="80"/>
      <c r="O868" s="80"/>
      <c r="P868" s="80"/>
      <c r="Q868" s="79"/>
      <c r="R868" s="80"/>
      <c r="S868" s="80"/>
      <c r="T868" s="79"/>
      <c r="U868" s="80"/>
      <c r="V868" s="79"/>
      <c r="W868" s="80"/>
      <c r="X868" s="79"/>
      <c r="Y868" s="80"/>
      <c r="Z868" s="80"/>
      <c r="AA868" s="80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80"/>
      <c r="AM868" s="80"/>
      <c r="AN868" s="79"/>
      <c r="AO868" s="80"/>
      <c r="AP868" s="79"/>
      <c r="AQ868" s="80"/>
      <c r="AR868" s="79"/>
      <c r="AS868" s="80"/>
      <c r="AT868" s="80"/>
      <c r="AU868" s="79"/>
      <c r="AV868" s="80"/>
      <c r="AW868" s="80"/>
      <c r="AX868" s="80"/>
      <c r="AY868" s="80"/>
      <c r="AZ868" s="80"/>
      <c r="BA868" s="80"/>
      <c r="BB868" s="80"/>
      <c r="BC868" s="80"/>
      <c r="BD868" s="80"/>
      <c r="BE868" s="80"/>
      <c r="BF868" s="80"/>
      <c r="BG868" s="80"/>
      <c r="BH868" s="80"/>
      <c r="BI868" s="80"/>
      <c r="BJ868" s="80"/>
      <c r="BK868" s="80"/>
      <c r="BL868" s="79"/>
      <c r="BM868" s="80"/>
      <c r="BN868" s="80"/>
      <c r="BO868" s="80"/>
      <c r="BP868" s="80"/>
      <c r="BQ868" s="80"/>
      <c r="BR868" s="80"/>
      <c r="BS868" s="80"/>
      <c r="BT868" s="80"/>
      <c r="BU868" s="80"/>
      <c r="BV868" s="80"/>
      <c r="BW868" s="80"/>
      <c r="BX868" s="80"/>
      <c r="BY868" s="80"/>
      <c r="BZ868" s="80"/>
      <c r="CA868" s="66">
        <v>-600</v>
      </c>
      <c r="CB868" s="80"/>
      <c r="CC868" s="80"/>
      <c r="CD868" s="81">
        <f t="shared" si="62"/>
        <v>-600</v>
      </c>
    </row>
    <row r="869" spans="1:82" ht="15" customHeight="1">
      <c r="A869" s="52" t="s">
        <v>146</v>
      </c>
      <c r="B869" s="45">
        <v>40368</v>
      </c>
      <c r="C869" s="46" t="s">
        <v>371</v>
      </c>
      <c r="D869" s="128"/>
      <c r="E869" s="66">
        <v>600</v>
      </c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79"/>
      <c r="W869" s="80"/>
      <c r="X869" s="79"/>
      <c r="Y869" s="80"/>
      <c r="Z869" s="80"/>
      <c r="AA869" s="80"/>
      <c r="AB869" s="79"/>
      <c r="AC869" s="79"/>
      <c r="AD869" s="79"/>
      <c r="AE869" s="79"/>
      <c r="AF869" s="79"/>
      <c r="AG869" s="80"/>
      <c r="AH869" s="79"/>
      <c r="AI869" s="80"/>
      <c r="AJ869" s="79"/>
      <c r="AK869" s="80"/>
      <c r="AL869" s="80"/>
      <c r="AM869" s="80"/>
      <c r="AN869" s="79"/>
      <c r="AO869" s="80"/>
      <c r="AP869" s="79"/>
      <c r="AQ869" s="80"/>
      <c r="AR869" s="79"/>
      <c r="AS869" s="80"/>
      <c r="AT869" s="80"/>
      <c r="AU869" s="79"/>
      <c r="AV869" s="80"/>
      <c r="AW869" s="80"/>
      <c r="AX869" s="80"/>
      <c r="AY869" s="80"/>
      <c r="AZ869" s="80"/>
      <c r="BA869" s="80"/>
      <c r="BB869" s="80"/>
      <c r="BC869" s="80"/>
      <c r="BD869" s="80"/>
      <c r="BE869" s="80"/>
      <c r="BF869" s="80"/>
      <c r="BG869" s="80"/>
      <c r="BH869" s="80"/>
      <c r="BI869" s="80"/>
      <c r="BJ869" s="80"/>
      <c r="BK869" s="80"/>
      <c r="BL869" s="79"/>
      <c r="BM869" s="80"/>
      <c r="BN869" s="80"/>
      <c r="BO869" s="80"/>
      <c r="BP869" s="80"/>
      <c r="BQ869" s="80"/>
      <c r="BR869" s="80"/>
      <c r="BS869" s="80"/>
      <c r="BT869" s="80"/>
      <c r="BU869" s="80"/>
      <c r="BV869" s="80"/>
      <c r="BW869" s="80"/>
      <c r="BX869" s="80"/>
      <c r="BY869" s="80"/>
      <c r="BZ869" s="80"/>
      <c r="CA869" s="66">
        <v>600</v>
      </c>
      <c r="CB869" s="80"/>
      <c r="CC869" s="80"/>
      <c r="CD869" s="81">
        <f t="shared" si="62"/>
        <v>600</v>
      </c>
    </row>
    <row r="870" spans="1:82" ht="15" customHeight="1">
      <c r="A870" s="44" t="s">
        <v>147</v>
      </c>
      <c r="B870" s="45">
        <v>40368</v>
      </c>
      <c r="C870" s="46" t="s">
        <v>370</v>
      </c>
      <c r="D870" s="128"/>
      <c r="E870" s="66">
        <v>-397</v>
      </c>
      <c r="F870" s="80"/>
      <c r="G870" s="79"/>
      <c r="H870" s="79"/>
      <c r="I870" s="79"/>
      <c r="J870" s="79"/>
      <c r="K870" s="80"/>
      <c r="L870" s="80"/>
      <c r="M870" s="80"/>
      <c r="N870" s="80"/>
      <c r="O870" s="80"/>
      <c r="P870" s="80"/>
      <c r="Q870" s="79"/>
      <c r="R870" s="80"/>
      <c r="S870" s="80"/>
      <c r="T870" s="79"/>
      <c r="U870" s="80"/>
      <c r="V870" s="79"/>
      <c r="W870" s="80"/>
      <c r="X870" s="79"/>
      <c r="Y870" s="80"/>
      <c r="Z870" s="80"/>
      <c r="AA870" s="80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80"/>
      <c r="AM870" s="80"/>
      <c r="AN870" s="79"/>
      <c r="AO870" s="80"/>
      <c r="AP870" s="79"/>
      <c r="AQ870" s="80"/>
      <c r="AR870" s="79"/>
      <c r="AS870" s="80"/>
      <c r="AT870" s="80"/>
      <c r="AU870" s="79"/>
      <c r="AV870" s="80"/>
      <c r="AW870" s="80"/>
      <c r="AX870" s="80"/>
      <c r="AY870" s="80"/>
      <c r="AZ870" s="80"/>
      <c r="BA870" s="80"/>
      <c r="BB870" s="80"/>
      <c r="BC870" s="80"/>
      <c r="BD870" s="80"/>
      <c r="BE870" s="80"/>
      <c r="BF870" s="80"/>
      <c r="BG870" s="80"/>
      <c r="BH870" s="80"/>
      <c r="BI870" s="80"/>
      <c r="BJ870" s="80"/>
      <c r="BK870" s="80"/>
      <c r="BL870" s="79"/>
      <c r="BM870" s="80"/>
      <c r="BN870" s="80"/>
      <c r="BO870" s="80"/>
      <c r="BP870" s="80"/>
      <c r="BQ870" s="80"/>
      <c r="BR870" s="80"/>
      <c r="BS870" s="80"/>
      <c r="BT870" s="80"/>
      <c r="BU870" s="80"/>
      <c r="BV870" s="80"/>
      <c r="BW870" s="80"/>
      <c r="BX870" s="80"/>
      <c r="BY870" s="80"/>
      <c r="BZ870" s="80"/>
      <c r="CA870" s="66">
        <v>-397</v>
      </c>
      <c r="CB870" s="80"/>
      <c r="CC870" s="80"/>
      <c r="CD870" s="81">
        <f t="shared" si="62"/>
        <v>-397</v>
      </c>
    </row>
    <row r="871" spans="1:82" ht="15" customHeight="1">
      <c r="A871" s="52" t="s">
        <v>146</v>
      </c>
      <c r="B871" s="45">
        <v>40368</v>
      </c>
      <c r="C871" s="46" t="s">
        <v>371</v>
      </c>
      <c r="D871" s="128"/>
      <c r="E871" s="66">
        <v>397</v>
      </c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79"/>
      <c r="W871" s="80"/>
      <c r="X871" s="79"/>
      <c r="Y871" s="80"/>
      <c r="Z871" s="80"/>
      <c r="AA871" s="80"/>
      <c r="AB871" s="79"/>
      <c r="AC871" s="79"/>
      <c r="AD871" s="79"/>
      <c r="AE871" s="79"/>
      <c r="AF871" s="79"/>
      <c r="AG871" s="80"/>
      <c r="AH871" s="79"/>
      <c r="AI871" s="80"/>
      <c r="AJ871" s="79"/>
      <c r="AK871" s="80"/>
      <c r="AL871" s="80"/>
      <c r="AM871" s="80"/>
      <c r="AN871" s="79"/>
      <c r="AO871" s="80"/>
      <c r="AP871" s="79"/>
      <c r="AQ871" s="80"/>
      <c r="AR871" s="79"/>
      <c r="AS871" s="80"/>
      <c r="AT871" s="80"/>
      <c r="AU871" s="79"/>
      <c r="AV871" s="80"/>
      <c r="AW871" s="80"/>
      <c r="AX871" s="80"/>
      <c r="AY871" s="80"/>
      <c r="AZ871" s="80"/>
      <c r="BA871" s="80"/>
      <c r="BB871" s="80"/>
      <c r="BC871" s="80"/>
      <c r="BD871" s="80"/>
      <c r="BE871" s="80"/>
      <c r="BF871" s="80"/>
      <c r="BG871" s="80"/>
      <c r="BH871" s="80"/>
      <c r="BI871" s="80"/>
      <c r="BJ871" s="80"/>
      <c r="BK871" s="80"/>
      <c r="BL871" s="79"/>
      <c r="BM871" s="80"/>
      <c r="BN871" s="80"/>
      <c r="BO871" s="80"/>
      <c r="BP871" s="80"/>
      <c r="BQ871" s="80"/>
      <c r="BR871" s="80"/>
      <c r="BS871" s="80"/>
      <c r="BT871" s="80"/>
      <c r="BU871" s="80"/>
      <c r="BV871" s="80"/>
      <c r="BW871" s="80"/>
      <c r="BX871" s="80"/>
      <c r="BY871" s="80"/>
      <c r="BZ871" s="80"/>
      <c r="CA871" s="80"/>
      <c r="CB871" s="66">
        <v>397</v>
      </c>
      <c r="CC871" s="80"/>
      <c r="CD871" s="81">
        <f t="shared" si="62"/>
        <v>397</v>
      </c>
    </row>
    <row r="872" spans="1:82" ht="15" customHeight="1">
      <c r="A872" s="52" t="s">
        <v>146</v>
      </c>
      <c r="B872" s="45">
        <v>40368</v>
      </c>
      <c r="C872" s="46" t="s">
        <v>417</v>
      </c>
      <c r="D872" s="124" t="s">
        <v>416</v>
      </c>
      <c r="E872" s="66">
        <v>-397.9</v>
      </c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79"/>
      <c r="W872" s="80"/>
      <c r="X872" s="79"/>
      <c r="Y872" s="80"/>
      <c r="Z872" s="80"/>
      <c r="AA872" s="80"/>
      <c r="AB872" s="79"/>
      <c r="AC872" s="79"/>
      <c r="AD872" s="79"/>
      <c r="AE872" s="79"/>
      <c r="AF872" s="79"/>
      <c r="AG872" s="80"/>
      <c r="AH872" s="79"/>
      <c r="AI872" s="80"/>
      <c r="AJ872" s="79"/>
      <c r="AK872" s="80"/>
      <c r="AL872" s="80"/>
      <c r="AM872" s="80"/>
      <c r="AN872" s="79"/>
      <c r="AO872" s="80"/>
      <c r="AP872" s="79"/>
      <c r="AQ872" s="80"/>
      <c r="AR872" s="79"/>
      <c r="AS872" s="80"/>
      <c r="AT872" s="80"/>
      <c r="AU872" s="79"/>
      <c r="AV872" s="80"/>
      <c r="AW872" s="80"/>
      <c r="AX872" s="80"/>
      <c r="AY872" s="80"/>
      <c r="AZ872" s="66">
        <v>-397.9</v>
      </c>
      <c r="BA872" s="80"/>
      <c r="BB872" s="80"/>
      <c r="BC872" s="80"/>
      <c r="BD872" s="80"/>
      <c r="BE872" s="80"/>
      <c r="BF872" s="80"/>
      <c r="BG872" s="80"/>
      <c r="BH872" s="80"/>
      <c r="BI872" s="80"/>
      <c r="BJ872" s="80"/>
      <c r="BK872" s="80"/>
      <c r="BL872" s="79"/>
      <c r="BM872" s="80"/>
      <c r="BN872" s="80"/>
      <c r="BO872" s="80"/>
      <c r="BP872" s="80"/>
      <c r="BQ872" s="80"/>
      <c r="BR872" s="80"/>
      <c r="BS872" s="80"/>
      <c r="BT872" s="80"/>
      <c r="BU872" s="80"/>
      <c r="BV872" s="80"/>
      <c r="BW872" s="80"/>
      <c r="BX872" s="80"/>
      <c r="BY872" s="80"/>
      <c r="BZ872" s="80"/>
      <c r="CA872" s="80"/>
      <c r="CB872" s="66">
        <v>-397.9</v>
      </c>
      <c r="CC872" s="80"/>
      <c r="CD872" s="81">
        <f t="shared" si="62"/>
        <v>0</v>
      </c>
    </row>
    <row r="873" spans="1:82" ht="15" customHeight="1">
      <c r="A873" s="44" t="s">
        <v>147</v>
      </c>
      <c r="B873" s="45">
        <v>40378</v>
      </c>
      <c r="C873" s="46" t="s">
        <v>121</v>
      </c>
      <c r="D873" s="124" t="s">
        <v>343</v>
      </c>
      <c r="E873" s="66">
        <v>-175.14</v>
      </c>
      <c r="F873" s="80"/>
      <c r="G873" s="79"/>
      <c r="H873" s="79"/>
      <c r="I873" s="79"/>
      <c r="J873" s="79"/>
      <c r="K873" s="80"/>
      <c r="L873" s="80"/>
      <c r="M873" s="80"/>
      <c r="N873" s="80"/>
      <c r="O873" s="80"/>
      <c r="P873" s="80"/>
      <c r="Q873" s="79"/>
      <c r="R873" s="80"/>
      <c r="S873" s="80"/>
      <c r="T873" s="79"/>
      <c r="U873" s="80"/>
      <c r="V873" s="79"/>
      <c r="W873" s="80"/>
      <c r="X873" s="79"/>
      <c r="Y873" s="80"/>
      <c r="Z873" s="80"/>
      <c r="AA873" s="80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80"/>
      <c r="AM873" s="80"/>
      <c r="AN873" s="79"/>
      <c r="AO873" s="80"/>
      <c r="AP873" s="79"/>
      <c r="AQ873" s="80"/>
      <c r="AR873" s="79"/>
      <c r="AS873" s="80"/>
      <c r="AT873" s="80"/>
      <c r="AU873" s="79"/>
      <c r="AV873" s="80"/>
      <c r="AW873" s="80"/>
      <c r="AX873" s="80"/>
      <c r="AY873" s="80"/>
      <c r="AZ873" s="80"/>
      <c r="BA873" s="66">
        <v>-175.14</v>
      </c>
      <c r="BB873" s="80"/>
      <c r="BC873" s="80"/>
      <c r="BD873" s="80"/>
      <c r="BE873" s="80"/>
      <c r="BF873" s="80"/>
      <c r="BG873" s="80"/>
      <c r="BH873" s="80"/>
      <c r="BI873" s="80"/>
      <c r="BJ873" s="80"/>
      <c r="BK873" s="80"/>
      <c r="BL873" s="79"/>
      <c r="BM873" s="80"/>
      <c r="BN873" s="80"/>
      <c r="BO873" s="80"/>
      <c r="BP873" s="80"/>
      <c r="BQ873" s="80"/>
      <c r="BR873" s="80"/>
      <c r="BS873" s="80"/>
      <c r="BT873" s="80"/>
      <c r="BU873" s="80"/>
      <c r="BV873" s="80"/>
      <c r="BW873" s="80"/>
      <c r="BX873" s="80"/>
      <c r="BY873" s="80"/>
      <c r="BZ873" s="80"/>
      <c r="CA873" s="80"/>
      <c r="CB873" s="80"/>
      <c r="CC873" s="80"/>
      <c r="CD873" s="81">
        <f t="shared" si="62"/>
        <v>0</v>
      </c>
    </row>
    <row r="874" spans="1:82" ht="15" customHeight="1">
      <c r="A874" s="44" t="s">
        <v>147</v>
      </c>
      <c r="B874" s="45">
        <v>40379</v>
      </c>
      <c r="C874" s="46" t="s">
        <v>232</v>
      </c>
      <c r="D874" s="124"/>
      <c r="E874" s="66">
        <v>20.71</v>
      </c>
      <c r="F874" s="80"/>
      <c r="G874" s="79"/>
      <c r="H874" s="79"/>
      <c r="I874" s="79"/>
      <c r="J874" s="79"/>
      <c r="K874" s="80"/>
      <c r="L874" s="81"/>
      <c r="M874" s="80"/>
      <c r="N874" s="80"/>
      <c r="O874" s="80"/>
      <c r="P874" s="80"/>
      <c r="Q874" s="79"/>
      <c r="R874" s="80"/>
      <c r="S874" s="80"/>
      <c r="T874" s="79"/>
      <c r="U874" s="80"/>
      <c r="V874" s="79"/>
      <c r="W874" s="80"/>
      <c r="X874" s="79"/>
      <c r="Y874" s="80"/>
      <c r="Z874" s="80"/>
      <c r="AA874" s="80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80"/>
      <c r="AM874" s="80"/>
      <c r="AN874" s="79"/>
      <c r="AO874" s="80"/>
      <c r="AP874" s="79"/>
      <c r="AQ874" s="80"/>
      <c r="AR874" s="79"/>
      <c r="AS874" s="80"/>
      <c r="AT874" s="80"/>
      <c r="AU874" s="79"/>
      <c r="AV874" s="80"/>
      <c r="AW874" s="80"/>
      <c r="AX874" s="80"/>
      <c r="AY874" s="80"/>
      <c r="AZ874" s="80"/>
      <c r="BA874" s="80"/>
      <c r="BB874" s="80"/>
      <c r="BC874" s="80"/>
      <c r="BD874" s="80"/>
      <c r="BE874" s="80"/>
      <c r="BF874" s="80"/>
      <c r="BG874" s="80"/>
      <c r="BH874" s="80"/>
      <c r="BI874" s="80"/>
      <c r="BJ874" s="80"/>
      <c r="BK874" s="80"/>
      <c r="BL874" s="79"/>
      <c r="BM874" s="80"/>
      <c r="BN874" s="66">
        <v>2</v>
      </c>
      <c r="BO874" s="66">
        <v>0.34</v>
      </c>
      <c r="BP874" s="66">
        <v>0.37</v>
      </c>
      <c r="BQ874" s="80"/>
      <c r="BR874" s="80"/>
      <c r="BS874" s="80"/>
      <c r="BT874" s="80"/>
      <c r="BU874" s="80"/>
      <c r="BV874" s="80"/>
      <c r="BW874" s="80"/>
      <c r="BX874" s="66">
        <v>18</v>
      </c>
      <c r="BY874" s="80"/>
      <c r="BZ874" s="80"/>
      <c r="CA874" s="66">
        <v>20.71</v>
      </c>
      <c r="CB874" s="80"/>
      <c r="CC874" s="80"/>
      <c r="CD874" s="81">
        <f t="shared" si="62"/>
        <v>0</v>
      </c>
    </row>
    <row r="875" spans="1:82" ht="15" customHeight="1">
      <c r="A875" s="44" t="s">
        <v>147</v>
      </c>
      <c r="B875" s="45">
        <v>40380</v>
      </c>
      <c r="C875" s="46" t="s">
        <v>127</v>
      </c>
      <c r="D875" s="124" t="s">
        <v>289</v>
      </c>
      <c r="E875" s="66">
        <v>-1296.93</v>
      </c>
      <c r="F875" s="80"/>
      <c r="G875" s="79"/>
      <c r="H875" s="79"/>
      <c r="I875" s="79"/>
      <c r="J875" s="79"/>
      <c r="K875" s="80"/>
      <c r="L875" s="80"/>
      <c r="M875" s="80"/>
      <c r="N875" s="80"/>
      <c r="O875" s="80"/>
      <c r="P875" s="80"/>
      <c r="Q875" s="79"/>
      <c r="R875" s="80"/>
      <c r="S875" s="80"/>
      <c r="T875" s="79"/>
      <c r="U875" s="80"/>
      <c r="V875" s="79"/>
      <c r="W875" s="80"/>
      <c r="X875" s="79"/>
      <c r="Y875" s="80"/>
      <c r="Z875" s="80"/>
      <c r="AA875" s="80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80"/>
      <c r="AM875" s="80"/>
      <c r="AN875" s="79"/>
      <c r="AO875" s="80"/>
      <c r="AP875" s="79"/>
      <c r="AQ875" s="80"/>
      <c r="AR875" s="79"/>
      <c r="AS875" s="80"/>
      <c r="AT875" s="80"/>
      <c r="AU875" s="79"/>
      <c r="AV875" s="80"/>
      <c r="AW875" s="80"/>
      <c r="AX875" s="80"/>
      <c r="AY875" s="80"/>
      <c r="AZ875" s="80"/>
      <c r="BA875" s="80"/>
      <c r="BB875" s="80"/>
      <c r="BC875" s="80"/>
      <c r="BD875" s="80"/>
      <c r="BE875" s="80"/>
      <c r="BF875" s="80"/>
      <c r="BG875" s="80"/>
      <c r="BH875" s="80"/>
      <c r="BI875" s="80"/>
      <c r="BJ875" s="80"/>
      <c r="BK875" s="66">
        <v>-1296.93</v>
      </c>
      <c r="BL875" s="116"/>
      <c r="BM875" s="80"/>
      <c r="BN875" s="80"/>
      <c r="BO875" s="80"/>
      <c r="BP875" s="80"/>
      <c r="BQ875" s="80"/>
      <c r="BR875" s="80"/>
      <c r="BS875" s="80"/>
      <c r="BT875" s="80"/>
      <c r="BU875" s="80"/>
      <c r="BV875" s="80"/>
      <c r="BW875" s="80"/>
      <c r="BX875" s="80"/>
      <c r="BY875" s="80"/>
      <c r="BZ875" s="80"/>
      <c r="CA875" s="80"/>
      <c r="CB875" s="80"/>
      <c r="CC875" s="80"/>
      <c r="CD875" s="81">
        <f t="shared" si="62"/>
        <v>0</v>
      </c>
    </row>
    <row r="876" spans="1:82" ht="15" customHeight="1">
      <c r="A876" s="44" t="s">
        <v>147</v>
      </c>
      <c r="B876" s="45">
        <v>40380</v>
      </c>
      <c r="C876" s="46" t="s">
        <v>118</v>
      </c>
      <c r="D876" s="124" t="s">
        <v>445</v>
      </c>
      <c r="E876" s="66">
        <v>-1.5</v>
      </c>
      <c r="F876" s="80"/>
      <c r="G876" s="79"/>
      <c r="H876" s="79"/>
      <c r="I876" s="79"/>
      <c r="J876" s="79"/>
      <c r="K876" s="80"/>
      <c r="L876" s="80"/>
      <c r="M876" s="80"/>
      <c r="N876" s="80"/>
      <c r="O876" s="80"/>
      <c r="P876" s="80"/>
      <c r="Q876" s="79"/>
      <c r="R876" s="80"/>
      <c r="S876" s="80"/>
      <c r="T876" s="79"/>
      <c r="U876" s="80"/>
      <c r="V876" s="79"/>
      <c r="W876" s="80"/>
      <c r="X876" s="79"/>
      <c r="Y876" s="80"/>
      <c r="Z876" s="80"/>
      <c r="AA876" s="80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80"/>
      <c r="AM876" s="80"/>
      <c r="AN876" s="79"/>
      <c r="AO876" s="80"/>
      <c r="AP876" s="79"/>
      <c r="AQ876" s="80"/>
      <c r="AR876" s="79"/>
      <c r="AS876" s="80"/>
      <c r="AT876" s="80"/>
      <c r="AU876" s="79"/>
      <c r="AV876" s="80"/>
      <c r="AW876" s="80"/>
      <c r="AX876" s="80"/>
      <c r="AY876" s="80"/>
      <c r="AZ876" s="80"/>
      <c r="BA876" s="80"/>
      <c r="BB876" s="80"/>
      <c r="BC876" s="80"/>
      <c r="BD876" s="80"/>
      <c r="BE876" s="80"/>
      <c r="BF876" s="80"/>
      <c r="BG876" s="80"/>
      <c r="BH876" s="80"/>
      <c r="BI876" s="80"/>
      <c r="BJ876" s="80"/>
      <c r="BK876" s="80"/>
      <c r="BL876" s="79"/>
      <c r="BM876" s="66">
        <v>-1.5</v>
      </c>
      <c r="BN876" s="80"/>
      <c r="BO876" s="80"/>
      <c r="BP876" s="80"/>
      <c r="BQ876" s="80"/>
      <c r="BR876" s="80"/>
      <c r="BS876" s="80"/>
      <c r="BT876" s="80"/>
      <c r="BU876" s="80"/>
      <c r="BV876" s="80"/>
      <c r="BW876" s="80"/>
      <c r="BX876" s="80"/>
      <c r="BY876" s="80"/>
      <c r="BZ876" s="80"/>
      <c r="CA876" s="80"/>
      <c r="CB876" s="80"/>
      <c r="CC876" s="80"/>
      <c r="CD876" s="81">
        <f t="shared" si="62"/>
        <v>0</v>
      </c>
    </row>
    <row r="877" spans="1:82" ht="15" customHeight="1">
      <c r="A877" s="44" t="s">
        <v>147</v>
      </c>
      <c r="B877" s="45">
        <v>40380</v>
      </c>
      <c r="C877" s="46" t="s">
        <v>125</v>
      </c>
      <c r="D877" s="124" t="s">
        <v>295</v>
      </c>
      <c r="E877" s="66">
        <v>-233.28</v>
      </c>
      <c r="F877" s="80"/>
      <c r="G877" s="79"/>
      <c r="H877" s="79"/>
      <c r="I877" s="79"/>
      <c r="J877" s="79"/>
      <c r="K877" s="80"/>
      <c r="L877" s="80"/>
      <c r="M877" s="80"/>
      <c r="N877" s="80"/>
      <c r="O877" s="80"/>
      <c r="P877" s="80"/>
      <c r="Q877" s="79"/>
      <c r="R877" s="80"/>
      <c r="S877" s="80"/>
      <c r="T877" s="79"/>
      <c r="U877" s="80"/>
      <c r="V877" s="79"/>
      <c r="W877" s="80"/>
      <c r="X877" s="79"/>
      <c r="Y877" s="80"/>
      <c r="Z877" s="80"/>
      <c r="AA877" s="80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80"/>
      <c r="AM877" s="80"/>
      <c r="AN877" s="79"/>
      <c r="AO877" s="80"/>
      <c r="AP877" s="79"/>
      <c r="AQ877" s="80"/>
      <c r="AR877" s="79"/>
      <c r="AS877" s="80"/>
      <c r="AT877" s="80"/>
      <c r="AU877" s="79"/>
      <c r="AV877" s="80"/>
      <c r="AW877" s="80"/>
      <c r="AX877" s="80"/>
      <c r="AY877" s="80"/>
      <c r="AZ877" s="80"/>
      <c r="BA877" s="80"/>
      <c r="BB877" s="80"/>
      <c r="BC877" s="80"/>
      <c r="BD877" s="80"/>
      <c r="BE877" s="80"/>
      <c r="BF877" s="80"/>
      <c r="BG877" s="80"/>
      <c r="BH877" s="80"/>
      <c r="BI877" s="80"/>
      <c r="BJ877" s="80"/>
      <c r="BK877" s="66">
        <v>-233.28</v>
      </c>
      <c r="BL877" s="116"/>
      <c r="BM877" s="80"/>
      <c r="BN877" s="80"/>
      <c r="BO877" s="80"/>
      <c r="BP877" s="80"/>
      <c r="BQ877" s="80"/>
      <c r="BR877" s="80"/>
      <c r="BS877" s="80"/>
      <c r="BT877" s="80"/>
      <c r="BU877" s="80"/>
      <c r="BV877" s="80"/>
      <c r="BW877" s="80"/>
      <c r="BX877" s="80"/>
      <c r="BY877" s="80"/>
      <c r="BZ877" s="80"/>
      <c r="CA877" s="80"/>
      <c r="CB877" s="80"/>
      <c r="CC877" s="80"/>
      <c r="CD877" s="81">
        <f t="shared" si="62"/>
        <v>0</v>
      </c>
    </row>
    <row r="878" spans="1:82" ht="15" customHeight="1">
      <c r="A878" s="44" t="s">
        <v>147</v>
      </c>
      <c r="B878" s="45">
        <v>40380</v>
      </c>
      <c r="C878" s="46" t="s">
        <v>118</v>
      </c>
      <c r="D878" s="124" t="s">
        <v>445</v>
      </c>
      <c r="E878" s="66">
        <v>-1</v>
      </c>
      <c r="F878" s="80"/>
      <c r="G878" s="79"/>
      <c r="H878" s="79"/>
      <c r="I878" s="79"/>
      <c r="J878" s="79"/>
      <c r="K878" s="80"/>
      <c r="L878" s="80"/>
      <c r="M878" s="80"/>
      <c r="N878" s="80"/>
      <c r="O878" s="80"/>
      <c r="P878" s="80"/>
      <c r="Q878" s="79"/>
      <c r="R878" s="80"/>
      <c r="S878" s="80"/>
      <c r="T878" s="79"/>
      <c r="U878" s="80"/>
      <c r="V878" s="79"/>
      <c r="W878" s="80"/>
      <c r="X878" s="79"/>
      <c r="Y878" s="80"/>
      <c r="Z878" s="80"/>
      <c r="AA878" s="80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80"/>
      <c r="AM878" s="80"/>
      <c r="AN878" s="79"/>
      <c r="AO878" s="80"/>
      <c r="AP878" s="79"/>
      <c r="AQ878" s="80"/>
      <c r="AR878" s="79"/>
      <c r="AS878" s="80"/>
      <c r="AT878" s="80"/>
      <c r="AU878" s="79"/>
      <c r="AV878" s="80"/>
      <c r="AW878" s="80"/>
      <c r="AX878" s="80"/>
      <c r="AY878" s="80"/>
      <c r="AZ878" s="80"/>
      <c r="BA878" s="80"/>
      <c r="BB878" s="80"/>
      <c r="BC878" s="80"/>
      <c r="BD878" s="80"/>
      <c r="BE878" s="80"/>
      <c r="BF878" s="80"/>
      <c r="BG878" s="80"/>
      <c r="BH878" s="80"/>
      <c r="BI878" s="80"/>
      <c r="BJ878" s="80"/>
      <c r="BK878" s="80"/>
      <c r="BL878" s="79"/>
      <c r="BM878" s="66">
        <v>-1</v>
      </c>
      <c r="BN878" s="80"/>
      <c r="BO878" s="80"/>
      <c r="BP878" s="80"/>
      <c r="BQ878" s="80"/>
      <c r="BR878" s="80"/>
      <c r="BS878" s="80"/>
      <c r="BT878" s="80"/>
      <c r="BU878" s="80"/>
      <c r="BV878" s="80"/>
      <c r="BW878" s="80"/>
      <c r="BX878" s="80"/>
      <c r="BY878" s="80"/>
      <c r="BZ878" s="80"/>
      <c r="CA878" s="80"/>
      <c r="CB878" s="80"/>
      <c r="CC878" s="80"/>
      <c r="CD878" s="81">
        <f t="shared" si="62"/>
        <v>0</v>
      </c>
    </row>
    <row r="879" spans="1:82" ht="15" customHeight="1">
      <c r="A879" s="44" t="s">
        <v>147</v>
      </c>
      <c r="B879" s="45">
        <v>40380</v>
      </c>
      <c r="C879" s="46" t="s">
        <v>219</v>
      </c>
      <c r="D879" s="124" t="s">
        <v>294</v>
      </c>
      <c r="E879" s="66">
        <v>-597.13</v>
      </c>
      <c r="F879" s="80"/>
      <c r="G879" s="79"/>
      <c r="H879" s="79"/>
      <c r="I879" s="79"/>
      <c r="J879" s="79"/>
      <c r="K879" s="80"/>
      <c r="L879" s="80"/>
      <c r="M879" s="80"/>
      <c r="N879" s="80"/>
      <c r="O879" s="80"/>
      <c r="P879" s="80"/>
      <c r="Q879" s="79"/>
      <c r="R879" s="80"/>
      <c r="S879" s="80"/>
      <c r="T879" s="79"/>
      <c r="U879" s="80"/>
      <c r="V879" s="79"/>
      <c r="W879" s="80"/>
      <c r="X879" s="79"/>
      <c r="Y879" s="80"/>
      <c r="Z879" s="80"/>
      <c r="AA879" s="80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80"/>
      <c r="AM879" s="80"/>
      <c r="AN879" s="79"/>
      <c r="AO879" s="80"/>
      <c r="AP879" s="79"/>
      <c r="AQ879" s="80"/>
      <c r="AR879" s="79"/>
      <c r="AS879" s="80"/>
      <c r="AT879" s="80"/>
      <c r="AU879" s="79"/>
      <c r="AV879" s="80"/>
      <c r="AW879" s="80"/>
      <c r="AX879" s="80"/>
      <c r="AY879" s="80"/>
      <c r="AZ879" s="80"/>
      <c r="BA879" s="80"/>
      <c r="BB879" s="80"/>
      <c r="BC879" s="80"/>
      <c r="BD879" s="80"/>
      <c r="BE879" s="80"/>
      <c r="BF879" s="80"/>
      <c r="BG879" s="80"/>
      <c r="BH879" s="80"/>
      <c r="BI879" s="80"/>
      <c r="BJ879" s="80"/>
      <c r="BK879" s="66">
        <v>-597.13</v>
      </c>
      <c r="BL879" s="116"/>
      <c r="BM879" s="80"/>
      <c r="BN879" s="80"/>
      <c r="BO879" s="80"/>
      <c r="BP879" s="80"/>
      <c r="BQ879" s="80"/>
      <c r="BR879" s="80"/>
      <c r="BS879" s="80"/>
      <c r="BT879" s="80"/>
      <c r="BU879" s="80"/>
      <c r="BV879" s="80"/>
      <c r="BW879" s="80"/>
      <c r="BX879" s="80"/>
      <c r="BY879" s="80"/>
      <c r="BZ879" s="80"/>
      <c r="CA879" s="80"/>
      <c r="CB879" s="80"/>
      <c r="CC879" s="80"/>
      <c r="CD879" s="81">
        <f t="shared" si="62"/>
        <v>0</v>
      </c>
    </row>
    <row r="880" spans="1:82" ht="15" customHeight="1">
      <c r="A880" s="44" t="s">
        <v>147</v>
      </c>
      <c r="B880" s="45">
        <v>40380</v>
      </c>
      <c r="C880" s="46" t="s">
        <v>118</v>
      </c>
      <c r="D880" s="124" t="s">
        <v>445</v>
      </c>
      <c r="E880" s="66">
        <v>-1.5</v>
      </c>
      <c r="F880" s="80"/>
      <c r="G880" s="79"/>
      <c r="H880" s="79"/>
      <c r="I880" s="79"/>
      <c r="J880" s="79"/>
      <c r="K880" s="80"/>
      <c r="L880" s="80"/>
      <c r="M880" s="80"/>
      <c r="N880" s="80"/>
      <c r="O880" s="80"/>
      <c r="P880" s="80"/>
      <c r="Q880" s="79"/>
      <c r="R880" s="80"/>
      <c r="S880" s="80"/>
      <c r="T880" s="79"/>
      <c r="U880" s="80"/>
      <c r="V880" s="79"/>
      <c r="W880" s="80"/>
      <c r="X880" s="79"/>
      <c r="Y880" s="80"/>
      <c r="Z880" s="80"/>
      <c r="AA880" s="80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80"/>
      <c r="AM880" s="80"/>
      <c r="AN880" s="79"/>
      <c r="AO880" s="80"/>
      <c r="AP880" s="79"/>
      <c r="AQ880" s="80"/>
      <c r="AR880" s="79"/>
      <c r="AS880" s="80"/>
      <c r="AT880" s="80"/>
      <c r="AU880" s="79"/>
      <c r="AV880" s="80"/>
      <c r="AW880" s="80"/>
      <c r="AX880" s="80"/>
      <c r="AY880" s="80"/>
      <c r="AZ880" s="80"/>
      <c r="BA880" s="80"/>
      <c r="BB880" s="80"/>
      <c r="BC880" s="80"/>
      <c r="BD880" s="80"/>
      <c r="BE880" s="80"/>
      <c r="BF880" s="80"/>
      <c r="BG880" s="80"/>
      <c r="BH880" s="80"/>
      <c r="BI880" s="80"/>
      <c r="BJ880" s="80"/>
      <c r="BK880" s="80"/>
      <c r="BL880" s="79"/>
      <c r="BM880" s="66">
        <v>-1.5</v>
      </c>
      <c r="BN880" s="80"/>
      <c r="BO880" s="80"/>
      <c r="BP880" s="80"/>
      <c r="BQ880" s="80"/>
      <c r="BR880" s="80"/>
      <c r="BS880" s="80"/>
      <c r="BT880" s="80"/>
      <c r="BU880" s="80"/>
      <c r="BV880" s="80"/>
      <c r="BW880" s="80"/>
      <c r="BX880" s="80"/>
      <c r="BY880" s="80"/>
      <c r="BZ880" s="80"/>
      <c r="CA880" s="80"/>
      <c r="CB880" s="80"/>
      <c r="CC880" s="80"/>
      <c r="CD880" s="81">
        <f t="shared" si="62"/>
        <v>0</v>
      </c>
    </row>
    <row r="881" spans="1:82" ht="15" customHeight="1">
      <c r="A881" s="44" t="s">
        <v>147</v>
      </c>
      <c r="B881" s="45">
        <v>40380</v>
      </c>
      <c r="C881" s="46" t="s">
        <v>223</v>
      </c>
      <c r="D881" s="124" t="s">
        <v>297</v>
      </c>
      <c r="E881" s="66">
        <v>-345.01</v>
      </c>
      <c r="F881" s="80"/>
      <c r="G881" s="79"/>
      <c r="H881" s="79"/>
      <c r="I881" s="79"/>
      <c r="J881" s="79"/>
      <c r="K881" s="80"/>
      <c r="L881" s="80"/>
      <c r="M881" s="80"/>
      <c r="N881" s="80"/>
      <c r="O881" s="80"/>
      <c r="P881" s="80"/>
      <c r="Q881" s="79"/>
      <c r="R881" s="80"/>
      <c r="S881" s="80"/>
      <c r="T881" s="79"/>
      <c r="U881" s="80"/>
      <c r="V881" s="79"/>
      <c r="W881" s="80"/>
      <c r="X881" s="79"/>
      <c r="Y881" s="80"/>
      <c r="Z881" s="80"/>
      <c r="AA881" s="80"/>
      <c r="AB881" s="79"/>
      <c r="AC881" s="79"/>
      <c r="AD881" s="79"/>
      <c r="AE881" s="79"/>
      <c r="AF881" s="79"/>
      <c r="AG881" s="66">
        <v>-345.01</v>
      </c>
      <c r="AH881" s="79"/>
      <c r="AI881" s="79"/>
      <c r="AJ881" s="79"/>
      <c r="AK881" s="79"/>
      <c r="AL881" s="80"/>
      <c r="AM881" s="80"/>
      <c r="AN881" s="79"/>
      <c r="AO881" s="80"/>
      <c r="AP881" s="79"/>
      <c r="AQ881" s="80"/>
      <c r="AR881" s="79"/>
      <c r="AS881" s="80"/>
      <c r="AT881" s="80"/>
      <c r="AU881" s="79"/>
      <c r="AV881" s="80"/>
      <c r="AW881" s="80"/>
      <c r="AX881" s="80"/>
      <c r="AY881" s="80"/>
      <c r="AZ881" s="80"/>
      <c r="BA881" s="80"/>
      <c r="BB881" s="80"/>
      <c r="BC881" s="80"/>
      <c r="BD881" s="80"/>
      <c r="BE881" s="80"/>
      <c r="BF881" s="80"/>
      <c r="BG881" s="80"/>
      <c r="BH881" s="80"/>
      <c r="BI881" s="80"/>
      <c r="BJ881" s="80"/>
      <c r="BK881" s="80"/>
      <c r="BL881" s="79"/>
      <c r="BM881" s="80"/>
      <c r="BN881" s="80"/>
      <c r="BO881" s="80"/>
      <c r="BP881" s="80"/>
      <c r="BQ881" s="80"/>
      <c r="BR881" s="80"/>
      <c r="BS881" s="80"/>
      <c r="BT881" s="80"/>
      <c r="BU881" s="80"/>
      <c r="BV881" s="80"/>
      <c r="BW881" s="80"/>
      <c r="BX881" s="80"/>
      <c r="BY881" s="80"/>
      <c r="BZ881" s="80"/>
      <c r="CA881" s="80"/>
      <c r="CB881" s="80"/>
      <c r="CC881" s="80"/>
      <c r="CD881" s="81">
        <f t="shared" si="62"/>
        <v>0</v>
      </c>
    </row>
    <row r="882" spans="1:82" ht="15" customHeight="1">
      <c r="A882" s="44" t="s">
        <v>147</v>
      </c>
      <c r="B882" s="45">
        <v>40380</v>
      </c>
      <c r="C882" s="46" t="s">
        <v>118</v>
      </c>
      <c r="D882" s="124" t="s">
        <v>445</v>
      </c>
      <c r="E882" s="66">
        <v>-1.04</v>
      </c>
      <c r="F882" s="80"/>
      <c r="G882" s="79"/>
      <c r="H882" s="79"/>
      <c r="I882" s="79"/>
      <c r="J882" s="79"/>
      <c r="K882" s="80"/>
      <c r="L882" s="80"/>
      <c r="M882" s="80"/>
      <c r="N882" s="80"/>
      <c r="O882" s="80"/>
      <c r="P882" s="80"/>
      <c r="Q882" s="79"/>
      <c r="R882" s="80"/>
      <c r="S882" s="80"/>
      <c r="T882" s="79"/>
      <c r="U882" s="80"/>
      <c r="V882" s="79"/>
      <c r="W882" s="80"/>
      <c r="X882" s="79"/>
      <c r="Y882" s="80"/>
      <c r="Z882" s="80"/>
      <c r="AA882" s="80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80"/>
      <c r="AM882" s="80"/>
      <c r="AN882" s="79"/>
      <c r="AO882" s="80"/>
      <c r="AP882" s="79"/>
      <c r="AQ882" s="80"/>
      <c r="AR882" s="79"/>
      <c r="AS882" s="80"/>
      <c r="AT882" s="80"/>
      <c r="AU882" s="79"/>
      <c r="AV882" s="80"/>
      <c r="AW882" s="80"/>
      <c r="AX882" s="80"/>
      <c r="AY882" s="80"/>
      <c r="AZ882" s="80"/>
      <c r="BA882" s="80"/>
      <c r="BB882" s="80"/>
      <c r="BC882" s="80"/>
      <c r="BD882" s="80"/>
      <c r="BE882" s="80"/>
      <c r="BF882" s="80"/>
      <c r="BG882" s="80"/>
      <c r="BH882" s="80"/>
      <c r="BI882" s="80"/>
      <c r="BJ882" s="80"/>
      <c r="BK882" s="80"/>
      <c r="BL882" s="79"/>
      <c r="BM882" s="66">
        <v>-1.04</v>
      </c>
      <c r="BN882" s="80"/>
      <c r="BO882" s="80"/>
      <c r="BP882" s="80"/>
      <c r="BQ882" s="80"/>
      <c r="BR882" s="80"/>
      <c r="BS882" s="80"/>
      <c r="BT882" s="80"/>
      <c r="BU882" s="80"/>
      <c r="BV882" s="80"/>
      <c r="BW882" s="80"/>
      <c r="BX882" s="80"/>
      <c r="BY882" s="80"/>
      <c r="BZ882" s="80"/>
      <c r="CA882" s="80"/>
      <c r="CB882" s="80"/>
      <c r="CC882" s="80"/>
      <c r="CD882" s="81">
        <f t="shared" si="62"/>
        <v>0</v>
      </c>
    </row>
    <row r="883" spans="1:82" ht="15" customHeight="1">
      <c r="A883" s="44" t="s">
        <v>147</v>
      </c>
      <c r="B883" s="45">
        <v>40385</v>
      </c>
      <c r="C883" s="46" t="s">
        <v>0</v>
      </c>
      <c r="D883" s="124"/>
      <c r="E883" s="78">
        <v>-36</v>
      </c>
      <c r="F883" s="80"/>
      <c r="G883" s="79"/>
      <c r="H883" s="79"/>
      <c r="I883" s="79"/>
      <c r="J883" s="79"/>
      <c r="K883" s="80"/>
      <c r="L883" s="80"/>
      <c r="M883" s="80"/>
      <c r="N883" s="80"/>
      <c r="O883" s="80"/>
      <c r="P883" s="80"/>
      <c r="Q883" s="79"/>
      <c r="R883" s="80"/>
      <c r="S883" s="80"/>
      <c r="T883" s="79"/>
      <c r="U883" s="80"/>
      <c r="V883" s="79"/>
      <c r="W883" s="80"/>
      <c r="X883" s="79"/>
      <c r="Y883" s="80"/>
      <c r="Z883" s="80"/>
      <c r="AA883" s="80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80"/>
      <c r="AM883" s="80"/>
      <c r="AN883" s="79"/>
      <c r="AO883" s="80"/>
      <c r="AP883" s="79"/>
      <c r="AQ883" s="80"/>
      <c r="AR883" s="79"/>
      <c r="AS883" s="80"/>
      <c r="AT883" s="80"/>
      <c r="AU883" s="79"/>
      <c r="AV883" s="80"/>
      <c r="AW883" s="80"/>
      <c r="AX883" s="80"/>
      <c r="AY883" s="80"/>
      <c r="AZ883" s="80"/>
      <c r="BA883" s="80"/>
      <c r="BB883" s="80"/>
      <c r="BC883" s="80"/>
      <c r="BD883" s="80"/>
      <c r="BE883" s="80"/>
      <c r="BF883" s="80"/>
      <c r="BG883" s="80"/>
      <c r="BH883" s="80"/>
      <c r="BI883" s="80"/>
      <c r="BJ883" s="80"/>
      <c r="BK883" s="80"/>
      <c r="BL883" s="79"/>
      <c r="BM883" s="80"/>
      <c r="BN883" s="80"/>
      <c r="BO883" s="80"/>
      <c r="BP883" s="80"/>
      <c r="BQ883" s="80"/>
      <c r="BR883" s="80"/>
      <c r="BS883" s="80"/>
      <c r="BT883" s="80"/>
      <c r="BU883" s="80"/>
      <c r="BV883" s="80"/>
      <c r="BW883" s="80"/>
      <c r="BX883" s="80"/>
      <c r="BY883" s="80"/>
      <c r="BZ883" s="80"/>
      <c r="CA883" s="78">
        <v>-36</v>
      </c>
      <c r="CB883" s="80"/>
      <c r="CC883" s="80"/>
      <c r="CD883" s="81">
        <f t="shared" si="62"/>
        <v>-36</v>
      </c>
    </row>
    <row r="884" spans="1:82" ht="15" customHeight="1">
      <c r="A884" s="44" t="s">
        <v>147</v>
      </c>
      <c r="B884" s="45">
        <v>40386</v>
      </c>
      <c r="C884" s="46" t="s">
        <v>120</v>
      </c>
      <c r="D884" s="124" t="s">
        <v>292</v>
      </c>
      <c r="E884" s="66">
        <v>-28.69</v>
      </c>
      <c r="F884" s="80"/>
      <c r="G884" s="79"/>
      <c r="H884" s="79"/>
      <c r="I884" s="79"/>
      <c r="J884" s="79"/>
      <c r="K884" s="80"/>
      <c r="L884" s="80"/>
      <c r="M884" s="80"/>
      <c r="N884" s="80"/>
      <c r="O884" s="80"/>
      <c r="P884" s="80"/>
      <c r="Q884" s="79"/>
      <c r="R884" s="80"/>
      <c r="S884" s="80"/>
      <c r="T884" s="79"/>
      <c r="U884" s="80"/>
      <c r="V884" s="79"/>
      <c r="W884" s="80"/>
      <c r="X884" s="79"/>
      <c r="Y884" s="80"/>
      <c r="Z884" s="80"/>
      <c r="AA884" s="80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80"/>
      <c r="AM884" s="80"/>
      <c r="AN884" s="79"/>
      <c r="AO884" s="80"/>
      <c r="AP884" s="79"/>
      <c r="AQ884" s="80"/>
      <c r="AR884" s="79"/>
      <c r="AS884" s="80"/>
      <c r="AT884" s="80"/>
      <c r="AU884" s="79"/>
      <c r="AV884" s="80"/>
      <c r="AW884" s="80"/>
      <c r="AX884" s="80"/>
      <c r="AY884" s="80"/>
      <c r="AZ884" s="80"/>
      <c r="BA884" s="80"/>
      <c r="BB884" s="80"/>
      <c r="BC884" s="80"/>
      <c r="BD884" s="80"/>
      <c r="BE884" s="80"/>
      <c r="BF884" s="80"/>
      <c r="BG884" s="80"/>
      <c r="BH884" s="80"/>
      <c r="BI884" s="80"/>
      <c r="BJ884" s="80"/>
      <c r="BK884" s="80"/>
      <c r="BL884" s="79"/>
      <c r="BM884" s="80"/>
      <c r="BN884" s="80"/>
      <c r="BO884" s="80"/>
      <c r="BP884" s="80"/>
      <c r="BQ884" s="80"/>
      <c r="BR884" s="80"/>
      <c r="BS884" s="66">
        <v>-28.69</v>
      </c>
      <c r="BT884" s="80"/>
      <c r="BU884" s="80"/>
      <c r="BV884" s="80"/>
      <c r="BW884" s="80"/>
      <c r="BX884" s="80"/>
      <c r="BY884" s="80"/>
      <c r="BZ884" s="80"/>
      <c r="CA884" s="80"/>
      <c r="CB884" s="80"/>
      <c r="CC884" s="80"/>
      <c r="CD884" s="81">
        <f t="shared" si="62"/>
        <v>0</v>
      </c>
    </row>
    <row r="885" spans="1:82" ht="15" customHeight="1">
      <c r="A885" s="44" t="s">
        <v>147</v>
      </c>
      <c r="B885" s="45">
        <v>40386</v>
      </c>
      <c r="C885" s="46" t="s">
        <v>118</v>
      </c>
      <c r="D885" s="124" t="s">
        <v>445</v>
      </c>
      <c r="E885" s="66">
        <v>-1</v>
      </c>
      <c r="F885" s="80"/>
      <c r="G885" s="79"/>
      <c r="H885" s="79"/>
      <c r="I885" s="79"/>
      <c r="J885" s="79"/>
      <c r="K885" s="80"/>
      <c r="L885" s="80"/>
      <c r="M885" s="80"/>
      <c r="N885" s="80"/>
      <c r="O885" s="80"/>
      <c r="P885" s="80"/>
      <c r="Q885" s="79"/>
      <c r="R885" s="80"/>
      <c r="S885" s="80"/>
      <c r="T885" s="79"/>
      <c r="U885" s="80"/>
      <c r="V885" s="79"/>
      <c r="W885" s="80"/>
      <c r="X885" s="79"/>
      <c r="Y885" s="80"/>
      <c r="Z885" s="80"/>
      <c r="AA885" s="80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80"/>
      <c r="AM885" s="80"/>
      <c r="AN885" s="79"/>
      <c r="AO885" s="80"/>
      <c r="AP885" s="79"/>
      <c r="AQ885" s="80"/>
      <c r="AR885" s="79"/>
      <c r="AS885" s="80"/>
      <c r="AT885" s="80"/>
      <c r="AU885" s="79"/>
      <c r="AV885" s="80"/>
      <c r="AW885" s="80"/>
      <c r="AX885" s="80"/>
      <c r="AY885" s="80"/>
      <c r="AZ885" s="80"/>
      <c r="BA885" s="80"/>
      <c r="BB885" s="80"/>
      <c r="BC885" s="80"/>
      <c r="BD885" s="80"/>
      <c r="BE885" s="80"/>
      <c r="BF885" s="80"/>
      <c r="BG885" s="80"/>
      <c r="BH885" s="80"/>
      <c r="BI885" s="80"/>
      <c r="BJ885" s="80"/>
      <c r="BK885" s="80"/>
      <c r="BL885" s="79"/>
      <c r="BM885" s="66">
        <v>-1</v>
      </c>
      <c r="BN885" s="80"/>
      <c r="BO885" s="80"/>
      <c r="BP885" s="80"/>
      <c r="BQ885" s="80"/>
      <c r="BR885" s="80"/>
      <c r="BS885" s="80"/>
      <c r="BT885" s="80"/>
      <c r="BU885" s="80"/>
      <c r="BV885" s="80"/>
      <c r="BW885" s="80"/>
      <c r="BX885" s="80"/>
      <c r="BY885" s="80"/>
      <c r="BZ885" s="80"/>
      <c r="CA885" s="80"/>
      <c r="CB885" s="80"/>
      <c r="CC885" s="80"/>
      <c r="CD885" s="81">
        <f t="shared" si="62"/>
        <v>0</v>
      </c>
    </row>
    <row r="886" spans="1:82" ht="15" customHeight="1">
      <c r="A886" s="44" t="s">
        <v>147</v>
      </c>
      <c r="B886" s="45">
        <v>40386</v>
      </c>
      <c r="C886" s="46" t="s">
        <v>183</v>
      </c>
      <c r="D886" s="124" t="s">
        <v>290</v>
      </c>
      <c r="E886" s="86">
        <v>-2515.17</v>
      </c>
      <c r="F886" s="80"/>
      <c r="G886" s="79"/>
      <c r="H886" s="79"/>
      <c r="I886" s="79"/>
      <c r="J886" s="79"/>
      <c r="K886" s="80"/>
      <c r="L886" s="80"/>
      <c r="M886" s="80"/>
      <c r="N886" s="80"/>
      <c r="O886" s="80"/>
      <c r="P886" s="80"/>
      <c r="Q886" s="79"/>
      <c r="R886" s="80"/>
      <c r="S886" s="80"/>
      <c r="T886" s="79"/>
      <c r="U886" s="80"/>
      <c r="V886" s="79"/>
      <c r="W886" s="80"/>
      <c r="X886" s="79"/>
      <c r="Y886" s="80"/>
      <c r="Z886" s="80"/>
      <c r="AA886" s="80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80"/>
      <c r="AM886" s="80"/>
      <c r="AN886" s="79"/>
      <c r="AO886" s="80"/>
      <c r="AP886" s="79"/>
      <c r="AQ886" s="80"/>
      <c r="AR886" s="79"/>
      <c r="AS886" s="80"/>
      <c r="AT886" s="80"/>
      <c r="AU886" s="79"/>
      <c r="AV886" s="80"/>
      <c r="AW886" s="80"/>
      <c r="AX886" s="80"/>
      <c r="AY886" s="80"/>
      <c r="AZ886" s="80"/>
      <c r="BA886" s="80"/>
      <c r="BB886" s="66">
        <v>-2515.17</v>
      </c>
      <c r="BC886" s="80"/>
      <c r="BD886" s="80"/>
      <c r="BE886" s="80"/>
      <c r="BF886" s="80"/>
      <c r="BG886" s="80"/>
      <c r="BH886" s="80"/>
      <c r="BI886" s="80"/>
      <c r="BJ886" s="80"/>
      <c r="BK886" s="80"/>
      <c r="BL886" s="79"/>
      <c r="BM886" s="80"/>
      <c r="BN886" s="80"/>
      <c r="BO886" s="80"/>
      <c r="BP886" s="80"/>
      <c r="BQ886" s="80"/>
      <c r="BR886" s="80"/>
      <c r="BS886" s="80"/>
      <c r="BT886" s="80"/>
      <c r="BU886" s="80"/>
      <c r="BV886" s="80"/>
      <c r="BW886" s="80"/>
      <c r="BX886" s="80"/>
      <c r="BY886" s="80"/>
      <c r="BZ886" s="80"/>
      <c r="CA886" s="80"/>
      <c r="CB886" s="80"/>
      <c r="CC886" s="80"/>
      <c r="CD886" s="81">
        <f t="shared" si="62"/>
        <v>0</v>
      </c>
    </row>
    <row r="887" spans="1:82" ht="15" customHeight="1">
      <c r="A887" s="44" t="s">
        <v>147</v>
      </c>
      <c r="B887" s="45">
        <v>40386</v>
      </c>
      <c r="C887" s="46" t="s">
        <v>118</v>
      </c>
      <c r="D887" s="124" t="s">
        <v>445</v>
      </c>
      <c r="E887" s="66">
        <v>-1.5</v>
      </c>
      <c r="F887" s="80"/>
      <c r="G887" s="79"/>
      <c r="H887" s="79"/>
      <c r="I887" s="79"/>
      <c r="J887" s="79"/>
      <c r="K887" s="80"/>
      <c r="L887" s="80"/>
      <c r="M887" s="80"/>
      <c r="N887" s="80"/>
      <c r="O887" s="80"/>
      <c r="P887" s="80"/>
      <c r="Q887" s="79"/>
      <c r="R887" s="80"/>
      <c r="S887" s="80"/>
      <c r="T887" s="79"/>
      <c r="U887" s="80"/>
      <c r="V887" s="79"/>
      <c r="W887" s="80"/>
      <c r="X887" s="79"/>
      <c r="Y887" s="80"/>
      <c r="Z887" s="80"/>
      <c r="AA887" s="80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80"/>
      <c r="AM887" s="80"/>
      <c r="AN887" s="79"/>
      <c r="AO887" s="80"/>
      <c r="AP887" s="79"/>
      <c r="AQ887" s="80"/>
      <c r="AR887" s="79"/>
      <c r="AS887" s="80"/>
      <c r="AT887" s="80"/>
      <c r="AU887" s="79"/>
      <c r="AV887" s="80"/>
      <c r="AW887" s="80"/>
      <c r="AX887" s="80"/>
      <c r="AY887" s="80"/>
      <c r="AZ887" s="80"/>
      <c r="BA887" s="80"/>
      <c r="BB887" s="80"/>
      <c r="BC887" s="80"/>
      <c r="BD887" s="80"/>
      <c r="BE887" s="80"/>
      <c r="BF887" s="80"/>
      <c r="BG887" s="80"/>
      <c r="BH887" s="80"/>
      <c r="BI887" s="80"/>
      <c r="BJ887" s="80"/>
      <c r="BK887" s="80"/>
      <c r="BL887" s="79"/>
      <c r="BM887" s="66">
        <v>-1.5</v>
      </c>
      <c r="BN887" s="80"/>
      <c r="BO887" s="80"/>
      <c r="BP887" s="80"/>
      <c r="BQ887" s="80"/>
      <c r="BR887" s="80"/>
      <c r="BS887" s="80"/>
      <c r="BT887" s="80"/>
      <c r="BU887" s="80"/>
      <c r="BV887" s="80"/>
      <c r="BW887" s="80"/>
      <c r="BX887" s="80"/>
      <c r="BY887" s="80"/>
      <c r="BZ887" s="80"/>
      <c r="CA887" s="80"/>
      <c r="CB887" s="80"/>
      <c r="CC887" s="80"/>
      <c r="CD887" s="81">
        <f t="shared" si="62"/>
        <v>0</v>
      </c>
    </row>
    <row r="888" spans="1:82" ht="15" customHeight="1">
      <c r="A888" s="44" t="s">
        <v>147</v>
      </c>
      <c r="B888" s="45">
        <v>40386</v>
      </c>
      <c r="C888" s="46" t="s">
        <v>135</v>
      </c>
      <c r="D888" s="124" t="s">
        <v>293</v>
      </c>
      <c r="E888" s="66">
        <v>-75</v>
      </c>
      <c r="F888" s="80"/>
      <c r="G888" s="79"/>
      <c r="H888" s="79"/>
      <c r="I888" s="79"/>
      <c r="J888" s="79"/>
      <c r="K888" s="80"/>
      <c r="L888" s="80"/>
      <c r="M888" s="80"/>
      <c r="N888" s="80"/>
      <c r="O888" s="80"/>
      <c r="P888" s="80"/>
      <c r="Q888" s="79"/>
      <c r="R888" s="80"/>
      <c r="S888" s="80"/>
      <c r="T888" s="79"/>
      <c r="U888" s="80"/>
      <c r="V888" s="79"/>
      <c r="W888" s="80"/>
      <c r="X888" s="79"/>
      <c r="Y888" s="80"/>
      <c r="Z888" s="80"/>
      <c r="AA888" s="80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80"/>
      <c r="AM888" s="80"/>
      <c r="AN888" s="79"/>
      <c r="AO888" s="80"/>
      <c r="AP888" s="79"/>
      <c r="AQ888" s="80"/>
      <c r="AR888" s="79"/>
      <c r="AS888" s="80"/>
      <c r="AT888" s="80"/>
      <c r="AU888" s="79"/>
      <c r="AV888" s="80"/>
      <c r="AW888" s="80"/>
      <c r="AX888" s="80"/>
      <c r="AY888" s="85"/>
      <c r="AZ888" s="81"/>
      <c r="BA888" s="66">
        <v>-75</v>
      </c>
      <c r="BB888" s="80"/>
      <c r="BC888" s="80"/>
      <c r="BD888" s="80"/>
      <c r="BE888" s="80"/>
      <c r="BF888" s="80"/>
      <c r="BG888" s="80"/>
      <c r="BH888" s="80"/>
      <c r="BI888" s="80"/>
      <c r="BJ888" s="80"/>
      <c r="BK888" s="80"/>
      <c r="BL888" s="79"/>
      <c r="BM888" s="80"/>
      <c r="BN888" s="80"/>
      <c r="BO888" s="80"/>
      <c r="BP888" s="80"/>
      <c r="BQ888" s="80"/>
      <c r="BR888" s="80"/>
      <c r="BS888" s="80"/>
      <c r="BT888" s="80"/>
      <c r="BU888" s="80"/>
      <c r="BV888" s="80"/>
      <c r="BW888" s="80"/>
      <c r="BX888" s="80"/>
      <c r="BY888" s="80"/>
      <c r="BZ888" s="80"/>
      <c r="CA888" s="80"/>
      <c r="CB888" s="80"/>
      <c r="CC888" s="80"/>
      <c r="CD888" s="81">
        <f t="shared" si="62"/>
        <v>0</v>
      </c>
    </row>
    <row r="889" spans="1:82" ht="15" customHeight="1">
      <c r="A889" s="44" t="s">
        <v>147</v>
      </c>
      <c r="B889" s="45">
        <v>40388</v>
      </c>
      <c r="C889" s="46" t="s">
        <v>491</v>
      </c>
      <c r="D889" s="124"/>
      <c r="E889" s="66">
        <v>284.2</v>
      </c>
      <c r="F889" s="80"/>
      <c r="G889" s="79"/>
      <c r="H889" s="79"/>
      <c r="I889" s="79"/>
      <c r="J889" s="79"/>
      <c r="K889" s="80"/>
      <c r="L889" s="80"/>
      <c r="M889" s="80"/>
      <c r="N889" s="80"/>
      <c r="O889" s="80"/>
      <c r="P889" s="80"/>
      <c r="Q889" s="79"/>
      <c r="R889" s="80"/>
      <c r="S889" s="80"/>
      <c r="T889" s="79"/>
      <c r="U889" s="80"/>
      <c r="V889" s="79"/>
      <c r="W889" s="80"/>
      <c r="X889" s="79"/>
      <c r="Y889" s="80"/>
      <c r="Z889" s="80"/>
      <c r="AA889" s="66">
        <v>284.2</v>
      </c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80"/>
      <c r="AM889" s="80"/>
      <c r="AN889" s="79"/>
      <c r="AO889" s="80"/>
      <c r="AP889" s="79"/>
      <c r="AQ889" s="80"/>
      <c r="AR889" s="79"/>
      <c r="AS889" s="80"/>
      <c r="AT889" s="80"/>
      <c r="AU889" s="79"/>
      <c r="AV889" s="80"/>
      <c r="AW889" s="80"/>
      <c r="AX889" s="80"/>
      <c r="AY889" s="80"/>
      <c r="AZ889" s="80"/>
      <c r="BA889" s="80"/>
      <c r="BB889" s="80"/>
      <c r="BC889" s="80"/>
      <c r="BD889" s="80"/>
      <c r="BE889" s="80"/>
      <c r="BF889" s="80"/>
      <c r="BG889" s="80"/>
      <c r="BH889" s="80"/>
      <c r="BI889" s="80"/>
      <c r="BJ889" s="80"/>
      <c r="BK889" s="80"/>
      <c r="BL889" s="79"/>
      <c r="BM889" s="80"/>
      <c r="BN889" s="80"/>
      <c r="BO889" s="80"/>
      <c r="BP889" s="80"/>
      <c r="BQ889" s="80"/>
      <c r="BR889" s="80"/>
      <c r="BS889" s="80"/>
      <c r="BT889" s="80"/>
      <c r="BU889" s="80"/>
      <c r="BV889" s="80"/>
      <c r="BW889" s="80"/>
      <c r="BX889" s="80"/>
      <c r="BY889" s="80"/>
      <c r="BZ889" s="80"/>
      <c r="CA889" s="80"/>
      <c r="CB889" s="80"/>
      <c r="CC889" s="80"/>
      <c r="CD889" s="81">
        <f t="shared" si="62"/>
        <v>0</v>
      </c>
    </row>
    <row r="890" spans="1:82" ht="15" customHeight="1">
      <c r="A890" s="44" t="s">
        <v>147</v>
      </c>
      <c r="B890" s="45">
        <v>40402</v>
      </c>
      <c r="C890" s="46" t="s">
        <v>370</v>
      </c>
      <c r="D890" s="124"/>
      <c r="E890" s="66">
        <v>-200</v>
      </c>
      <c r="F890" s="80"/>
      <c r="G890" s="79"/>
      <c r="H890" s="79"/>
      <c r="I890" s="79"/>
      <c r="J890" s="79"/>
      <c r="K890" s="80"/>
      <c r="L890" s="80"/>
      <c r="M890" s="80"/>
      <c r="N890" s="80"/>
      <c r="O890" s="80"/>
      <c r="P890" s="80"/>
      <c r="Q890" s="79"/>
      <c r="R890" s="80"/>
      <c r="S890" s="80"/>
      <c r="T890" s="79"/>
      <c r="U890" s="80"/>
      <c r="V890" s="79"/>
      <c r="W890" s="80"/>
      <c r="X890" s="79"/>
      <c r="Y890" s="80"/>
      <c r="Z890" s="80"/>
      <c r="AA890" s="80"/>
      <c r="AB890" s="79"/>
      <c r="AC890" s="79"/>
      <c r="AD890" s="79"/>
      <c r="AE890" s="79"/>
      <c r="AF890" s="79"/>
      <c r="AG890" s="79"/>
      <c r="AH890" s="79"/>
      <c r="AI890" s="79"/>
      <c r="AJ890" s="79"/>
      <c r="AK890" s="80"/>
      <c r="AL890" s="80"/>
      <c r="AM890" s="80"/>
      <c r="AN890" s="79"/>
      <c r="AO890" s="80"/>
      <c r="AP890" s="79"/>
      <c r="AQ890" s="80"/>
      <c r="AR890" s="79"/>
      <c r="AS890" s="80"/>
      <c r="AT890" s="80"/>
      <c r="AU890" s="79"/>
      <c r="AV890" s="80"/>
      <c r="AW890" s="80"/>
      <c r="AX890" s="80"/>
      <c r="AY890" s="80"/>
      <c r="AZ890" s="80"/>
      <c r="BA890" s="80"/>
      <c r="BB890" s="80"/>
      <c r="BC890" s="80"/>
      <c r="BD890" s="80"/>
      <c r="BE890" s="80"/>
      <c r="BF890" s="80"/>
      <c r="BG890" s="80"/>
      <c r="BH890" s="80"/>
      <c r="BI890" s="80"/>
      <c r="BJ890" s="80"/>
      <c r="BK890" s="80"/>
      <c r="BL890" s="79"/>
      <c r="BM890" s="80"/>
      <c r="BN890" s="80"/>
      <c r="BO890" s="80"/>
      <c r="BP890" s="80"/>
      <c r="BQ890" s="80"/>
      <c r="BR890" s="80"/>
      <c r="BS890" s="80"/>
      <c r="BT890" s="80"/>
      <c r="BU890" s="80"/>
      <c r="BV890" s="80"/>
      <c r="BW890" s="80"/>
      <c r="BX890" s="80"/>
      <c r="BY890" s="80"/>
      <c r="BZ890" s="80"/>
      <c r="CA890" s="66">
        <v>-200</v>
      </c>
      <c r="CB890" s="80"/>
      <c r="CC890" s="80"/>
      <c r="CD890" s="81">
        <f t="shared" si="62"/>
        <v>-200</v>
      </c>
    </row>
    <row r="891" spans="1:82" ht="15" customHeight="1">
      <c r="A891" s="52" t="s">
        <v>146</v>
      </c>
      <c r="B891" s="45">
        <v>40402</v>
      </c>
      <c r="C891" s="46" t="s">
        <v>371</v>
      </c>
      <c r="D891" s="42"/>
      <c r="E891" s="66">
        <v>200</v>
      </c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79"/>
      <c r="W891" s="80"/>
      <c r="X891" s="79"/>
      <c r="Y891" s="80"/>
      <c r="Z891" s="80"/>
      <c r="AA891" s="80"/>
      <c r="AB891" s="79"/>
      <c r="AC891" s="79"/>
      <c r="AD891" s="79"/>
      <c r="AE891" s="79"/>
      <c r="AF891" s="79"/>
      <c r="AG891" s="80"/>
      <c r="AH891" s="79"/>
      <c r="AI891" s="80"/>
      <c r="AJ891" s="79"/>
      <c r="AK891" s="80"/>
      <c r="AL891" s="80"/>
      <c r="AM891" s="80"/>
      <c r="AN891" s="79"/>
      <c r="AO891" s="80"/>
      <c r="AP891" s="79"/>
      <c r="AQ891" s="80"/>
      <c r="AR891" s="79"/>
      <c r="AS891" s="80"/>
      <c r="AT891" s="80"/>
      <c r="AU891" s="79"/>
      <c r="AV891" s="80"/>
      <c r="AW891" s="80"/>
      <c r="AX891" s="80"/>
      <c r="AY891" s="80"/>
      <c r="AZ891" s="80"/>
      <c r="BA891" s="80"/>
      <c r="BB891" s="80"/>
      <c r="BC891" s="80"/>
      <c r="BD891" s="80"/>
      <c r="BE891" s="80"/>
      <c r="BF891" s="80"/>
      <c r="BG891" s="80"/>
      <c r="BH891" s="80"/>
      <c r="BI891" s="80"/>
      <c r="BJ891" s="80"/>
      <c r="BK891" s="80"/>
      <c r="BL891" s="79"/>
      <c r="BM891" s="80"/>
      <c r="BN891" s="80"/>
      <c r="BO891" s="80"/>
      <c r="BP891" s="80"/>
      <c r="BQ891" s="80"/>
      <c r="BR891" s="80"/>
      <c r="BS891" s="80"/>
      <c r="BT891" s="80"/>
      <c r="BU891" s="80"/>
      <c r="BV891" s="80"/>
      <c r="BW891" s="80"/>
      <c r="BX891" s="80"/>
      <c r="BY891" s="80"/>
      <c r="BZ891" s="80"/>
      <c r="CA891" s="80"/>
      <c r="CB891" s="66">
        <v>200</v>
      </c>
      <c r="CC891" s="80"/>
      <c r="CD891" s="81">
        <f t="shared" si="62"/>
        <v>200</v>
      </c>
    </row>
    <row r="892" spans="1:82" ht="15" customHeight="1" thickBot="1">
      <c r="A892" s="52" t="s">
        <v>146</v>
      </c>
      <c r="B892" s="45">
        <v>40402</v>
      </c>
      <c r="C892" s="46" t="s">
        <v>169</v>
      </c>
      <c r="D892" s="150" t="s">
        <v>248</v>
      </c>
      <c r="E892" s="66">
        <v>-200</v>
      </c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79"/>
      <c r="W892" s="80"/>
      <c r="X892" s="79"/>
      <c r="Y892" s="80"/>
      <c r="Z892" s="80"/>
      <c r="AA892" s="80"/>
      <c r="AB892" s="79"/>
      <c r="AC892" s="79"/>
      <c r="AD892" s="79"/>
      <c r="AE892" s="79"/>
      <c r="AF892" s="79"/>
      <c r="AG892" s="80"/>
      <c r="AH892" s="79"/>
      <c r="AI892" s="66">
        <v>-200</v>
      </c>
      <c r="AJ892" s="79"/>
      <c r="AK892" s="80"/>
      <c r="AL892" s="80"/>
      <c r="AM892" s="80"/>
      <c r="AN892" s="79"/>
      <c r="AO892" s="80"/>
      <c r="AP892" s="79"/>
      <c r="AQ892" s="80"/>
      <c r="AR892" s="79"/>
      <c r="AS892" s="80"/>
      <c r="AT892" s="80"/>
      <c r="AU892" s="79"/>
      <c r="AV892" s="80"/>
      <c r="AW892" s="80"/>
      <c r="AX892" s="80"/>
      <c r="AY892" s="80"/>
      <c r="AZ892" s="80"/>
      <c r="BA892" s="80"/>
      <c r="BB892" s="80"/>
      <c r="BC892" s="80"/>
      <c r="BD892" s="80"/>
      <c r="BE892" s="80"/>
      <c r="BF892" s="80"/>
      <c r="BG892" s="80"/>
      <c r="BH892" s="80"/>
      <c r="BI892" s="80"/>
      <c r="BJ892" s="80"/>
      <c r="BK892" s="80"/>
      <c r="BL892" s="79"/>
      <c r="BM892" s="80"/>
      <c r="BN892" s="80"/>
      <c r="BO892" s="80"/>
      <c r="BP892" s="80"/>
      <c r="BQ892" s="80"/>
      <c r="BR892" s="80"/>
      <c r="BS892" s="80"/>
      <c r="BT892" s="80"/>
      <c r="BU892" s="80"/>
      <c r="BV892" s="80"/>
      <c r="BW892" s="80"/>
      <c r="BX892" s="80"/>
      <c r="BY892" s="80"/>
      <c r="BZ892" s="80"/>
      <c r="CA892" s="80"/>
      <c r="CB892" s="66">
        <v>-200</v>
      </c>
      <c r="CC892" s="80"/>
      <c r="CD892" s="81">
        <f t="shared" si="62"/>
        <v>0</v>
      </c>
    </row>
    <row r="893" spans="1:82" ht="15" customHeight="1" thickTop="1" thickBot="1">
      <c r="A893" s="12"/>
      <c r="B893" s="48"/>
      <c r="C893" s="49" t="s">
        <v>11</v>
      </c>
      <c r="D893" s="129"/>
      <c r="E893" s="76">
        <f t="shared" ref="E893:AJ893" si="63">SUM(E863:E892)</f>
        <v>-5241.3599999999997</v>
      </c>
      <c r="F893" s="76">
        <f t="shared" si="63"/>
        <v>0</v>
      </c>
      <c r="G893" s="76">
        <f t="shared" si="63"/>
        <v>0</v>
      </c>
      <c r="H893" s="76">
        <f t="shared" si="63"/>
        <v>0</v>
      </c>
      <c r="I893" s="76">
        <f t="shared" si="63"/>
        <v>0</v>
      </c>
      <c r="J893" s="76">
        <f t="shared" si="63"/>
        <v>0</v>
      </c>
      <c r="K893" s="76">
        <f t="shared" si="63"/>
        <v>0</v>
      </c>
      <c r="L893" s="76">
        <f t="shared" si="63"/>
        <v>0</v>
      </c>
      <c r="M893" s="76">
        <f t="shared" si="63"/>
        <v>0</v>
      </c>
      <c r="N893" s="76">
        <f t="shared" si="63"/>
        <v>367</v>
      </c>
      <c r="O893" s="76">
        <f t="shared" si="63"/>
        <v>0</v>
      </c>
      <c r="P893" s="76">
        <f t="shared" si="63"/>
        <v>0</v>
      </c>
      <c r="Q893" s="76">
        <f t="shared" si="63"/>
        <v>0</v>
      </c>
      <c r="R893" s="76">
        <f t="shared" si="63"/>
        <v>0</v>
      </c>
      <c r="S893" s="76">
        <f t="shared" si="63"/>
        <v>0</v>
      </c>
      <c r="T893" s="76">
        <f t="shared" si="63"/>
        <v>0</v>
      </c>
      <c r="U893" s="76">
        <f t="shared" si="63"/>
        <v>0</v>
      </c>
      <c r="V893" s="76">
        <f t="shared" si="63"/>
        <v>0</v>
      </c>
      <c r="W893" s="76">
        <f t="shared" si="63"/>
        <v>0</v>
      </c>
      <c r="X893" s="76">
        <f t="shared" si="63"/>
        <v>0</v>
      </c>
      <c r="Y893" s="76">
        <f t="shared" si="63"/>
        <v>0</v>
      </c>
      <c r="Z893" s="76">
        <f t="shared" si="63"/>
        <v>0</v>
      </c>
      <c r="AA893" s="76">
        <f t="shared" si="63"/>
        <v>284.2</v>
      </c>
      <c r="AB893" s="76">
        <f t="shared" si="63"/>
        <v>0</v>
      </c>
      <c r="AC893" s="76">
        <f t="shared" si="63"/>
        <v>0</v>
      </c>
      <c r="AD893" s="76">
        <f t="shared" si="63"/>
        <v>0</v>
      </c>
      <c r="AE893" s="76">
        <f t="shared" si="63"/>
        <v>0</v>
      </c>
      <c r="AF893" s="76">
        <f t="shared" si="63"/>
        <v>0</v>
      </c>
      <c r="AG893" s="76">
        <f t="shared" si="63"/>
        <v>-345.01</v>
      </c>
      <c r="AH893" s="76">
        <f t="shared" si="63"/>
        <v>0</v>
      </c>
      <c r="AI893" s="76">
        <f t="shared" si="63"/>
        <v>-200</v>
      </c>
      <c r="AJ893" s="76">
        <f t="shared" si="63"/>
        <v>0</v>
      </c>
      <c r="AK893" s="76">
        <f t="shared" ref="AK893:BQ893" si="64">SUM(AK863:AK892)</f>
        <v>0</v>
      </c>
      <c r="AL893" s="76">
        <f t="shared" si="64"/>
        <v>0</v>
      </c>
      <c r="AM893" s="76">
        <f t="shared" si="64"/>
        <v>0</v>
      </c>
      <c r="AN893" s="76">
        <f t="shared" si="64"/>
        <v>0</v>
      </c>
      <c r="AO893" s="76">
        <f t="shared" si="64"/>
        <v>0</v>
      </c>
      <c r="AP893" s="76">
        <f t="shared" si="64"/>
        <v>0</v>
      </c>
      <c r="AQ893" s="76">
        <f t="shared" si="64"/>
        <v>0</v>
      </c>
      <c r="AR893" s="76">
        <f t="shared" si="64"/>
        <v>0</v>
      </c>
      <c r="AS893" s="76">
        <f t="shared" si="64"/>
        <v>0</v>
      </c>
      <c r="AT893" s="76">
        <f t="shared" si="64"/>
        <v>0</v>
      </c>
      <c r="AU893" s="76">
        <f t="shared" si="64"/>
        <v>0</v>
      </c>
      <c r="AV893" s="76">
        <f t="shared" si="64"/>
        <v>0</v>
      </c>
      <c r="AW893" s="76">
        <f t="shared" si="64"/>
        <v>0</v>
      </c>
      <c r="AX893" s="76">
        <f t="shared" si="64"/>
        <v>0</v>
      </c>
      <c r="AY893" s="76">
        <f t="shared" si="64"/>
        <v>0</v>
      </c>
      <c r="AZ893" s="76">
        <f t="shared" si="64"/>
        <v>-397.9</v>
      </c>
      <c r="BA893" s="76">
        <f t="shared" si="64"/>
        <v>-250.14</v>
      </c>
      <c r="BB893" s="76">
        <f t="shared" si="64"/>
        <v>-2515.17</v>
      </c>
      <c r="BC893" s="76">
        <f t="shared" si="64"/>
        <v>0</v>
      </c>
      <c r="BD893" s="76">
        <f t="shared" si="64"/>
        <v>0</v>
      </c>
      <c r="BE893" s="76">
        <f t="shared" si="64"/>
        <v>0</v>
      </c>
      <c r="BF893" s="76">
        <f t="shared" si="64"/>
        <v>0</v>
      </c>
      <c r="BG893" s="76">
        <f t="shared" si="64"/>
        <v>0</v>
      </c>
      <c r="BH893" s="76">
        <f t="shared" si="64"/>
        <v>0</v>
      </c>
      <c r="BI893" s="76">
        <f t="shared" si="64"/>
        <v>0</v>
      </c>
      <c r="BJ893" s="76">
        <f t="shared" si="64"/>
        <v>0</v>
      </c>
      <c r="BK893" s="76">
        <f t="shared" si="64"/>
        <v>-2127.34</v>
      </c>
      <c r="BL893" s="76"/>
      <c r="BM893" s="76">
        <f t="shared" si="64"/>
        <v>-7.54</v>
      </c>
      <c r="BN893" s="76">
        <f t="shared" si="64"/>
        <v>-1.7999999999999998</v>
      </c>
      <c r="BO893" s="76">
        <f t="shared" si="64"/>
        <v>0.34</v>
      </c>
      <c r="BP893" s="76">
        <f t="shared" si="64"/>
        <v>-0.31000000000000005</v>
      </c>
      <c r="BQ893" s="76">
        <f t="shared" si="64"/>
        <v>-10</v>
      </c>
      <c r="BR893" s="76">
        <f t="shared" ref="BR893:BX893" si="65">SUM(BR863:BR892)</f>
        <v>0</v>
      </c>
      <c r="BS893" s="76">
        <f t="shared" si="65"/>
        <v>-28.69</v>
      </c>
      <c r="BT893" s="76">
        <f t="shared" si="65"/>
        <v>0</v>
      </c>
      <c r="BU893" s="76">
        <f t="shared" si="65"/>
        <v>0</v>
      </c>
      <c r="BV893" s="76">
        <f t="shared" si="65"/>
        <v>0</v>
      </c>
      <c r="BW893" s="76">
        <f t="shared" si="65"/>
        <v>0</v>
      </c>
      <c r="BX893" s="76">
        <f t="shared" si="65"/>
        <v>27</v>
      </c>
      <c r="BY893" s="77">
        <f>SUM(F893:AC893)</f>
        <v>651.20000000000005</v>
      </c>
      <c r="BZ893" s="77">
        <f>SUM(AG893:BW893)</f>
        <v>-5883.56</v>
      </c>
      <c r="CA893" s="84">
        <f>SUM(CA863:CA892)</f>
        <v>-603.29</v>
      </c>
      <c r="CB893" s="84">
        <f>SUM(CB863:CB892)</f>
        <v>-0.89999999999997726</v>
      </c>
      <c r="CC893" s="84">
        <f>SUM(CC863:CC892)</f>
        <v>0</v>
      </c>
      <c r="CD893" s="81"/>
    </row>
    <row r="894" spans="1:82" ht="15" customHeight="1" thickTop="1">
      <c r="A894" s="44" t="s">
        <v>147</v>
      </c>
      <c r="B894" s="45">
        <v>40393</v>
      </c>
      <c r="C894" s="46" t="s">
        <v>425</v>
      </c>
      <c r="D894" s="124" t="s">
        <v>377</v>
      </c>
      <c r="E894" s="66">
        <v>-203</v>
      </c>
      <c r="F894" s="80"/>
      <c r="G894" s="79"/>
      <c r="H894" s="79"/>
      <c r="I894" s="79"/>
      <c r="J894" s="79"/>
      <c r="K894" s="80"/>
      <c r="L894" s="80"/>
      <c r="M894" s="80"/>
      <c r="N894" s="80"/>
      <c r="O894" s="80"/>
      <c r="P894" s="80"/>
      <c r="Q894" s="79"/>
      <c r="R894" s="80"/>
      <c r="S894" s="80"/>
      <c r="T894" s="79"/>
      <c r="U894" s="80"/>
      <c r="V894" s="79"/>
      <c r="W894" s="80"/>
      <c r="X894" s="79"/>
      <c r="Y894" s="80"/>
      <c r="Z894" s="80"/>
      <c r="AA894" s="80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80"/>
      <c r="AM894" s="80"/>
      <c r="AN894" s="79"/>
      <c r="AO894" s="80"/>
      <c r="AP894" s="79"/>
      <c r="AQ894" s="80"/>
      <c r="AR894" s="79"/>
      <c r="AS894" s="80"/>
      <c r="AT894" s="80"/>
      <c r="AU894" s="79"/>
      <c r="AV894" s="80"/>
      <c r="AW894" s="80"/>
      <c r="AX894" s="80"/>
      <c r="AY894" s="80"/>
      <c r="AZ894" s="80"/>
      <c r="BA894" s="80"/>
      <c r="BB894" s="80"/>
      <c r="BC894" s="80"/>
      <c r="BD894" s="80"/>
      <c r="BE894" s="80"/>
      <c r="BF894" s="80"/>
      <c r="BG894" s="80"/>
      <c r="BH894" s="80"/>
      <c r="BI894" s="66">
        <v>-203</v>
      </c>
      <c r="BJ894" s="80"/>
      <c r="BK894" s="80"/>
      <c r="BL894" s="79"/>
      <c r="BM894" s="80"/>
      <c r="BN894" s="80"/>
      <c r="BO894" s="80"/>
      <c r="BP894" s="80"/>
      <c r="BQ894" s="80"/>
      <c r="BR894" s="80"/>
      <c r="BS894" s="80"/>
      <c r="BT894" s="80"/>
      <c r="BU894" s="80"/>
      <c r="BV894" s="80"/>
      <c r="BW894" s="80"/>
      <c r="BX894" s="80"/>
      <c r="BY894" s="80"/>
      <c r="BZ894" s="80"/>
      <c r="CA894" s="80"/>
      <c r="CB894" s="80"/>
      <c r="CC894" s="80"/>
      <c r="CD894" s="81">
        <f t="shared" ref="CD894:CD904" si="66">E894-SUM(F894:BX894)</f>
        <v>0</v>
      </c>
    </row>
    <row r="895" spans="1:82" ht="15" customHeight="1">
      <c r="A895" s="44" t="s">
        <v>147</v>
      </c>
      <c r="B895" s="45">
        <v>40407</v>
      </c>
      <c r="C895" s="46" t="s">
        <v>120</v>
      </c>
      <c r="D895" s="124" t="s">
        <v>440</v>
      </c>
      <c r="E895" s="66">
        <v>-11.51</v>
      </c>
      <c r="F895" s="80"/>
      <c r="G895" s="79"/>
      <c r="H895" s="79"/>
      <c r="I895" s="79"/>
      <c r="J895" s="79"/>
      <c r="K895" s="80"/>
      <c r="L895" s="80"/>
      <c r="M895" s="80"/>
      <c r="N895" s="80"/>
      <c r="O895" s="80"/>
      <c r="P895" s="80"/>
      <c r="Q895" s="79"/>
      <c r="R895" s="80"/>
      <c r="S895" s="80"/>
      <c r="T895" s="79"/>
      <c r="U895" s="80"/>
      <c r="V895" s="79"/>
      <c r="W895" s="80"/>
      <c r="X895" s="79"/>
      <c r="Y895" s="80"/>
      <c r="Z895" s="80"/>
      <c r="AA895" s="80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80"/>
      <c r="AM895" s="80"/>
      <c r="AN895" s="79"/>
      <c r="AO895" s="80"/>
      <c r="AP895" s="79"/>
      <c r="AQ895" s="80"/>
      <c r="AR895" s="79"/>
      <c r="AS895" s="80"/>
      <c r="AT895" s="80"/>
      <c r="AU895" s="79"/>
      <c r="AV895" s="80"/>
      <c r="AW895" s="80"/>
      <c r="AX895" s="80"/>
      <c r="AY895" s="80"/>
      <c r="AZ895" s="80"/>
      <c r="BA895" s="80"/>
      <c r="BB895" s="80"/>
      <c r="BC895" s="80"/>
      <c r="BD895" s="80"/>
      <c r="BE895" s="80"/>
      <c r="BF895" s="80"/>
      <c r="BG895" s="80"/>
      <c r="BH895" s="80"/>
      <c r="BI895" s="80"/>
      <c r="BJ895" s="80"/>
      <c r="BK895" s="80"/>
      <c r="BL895" s="79"/>
      <c r="BM895" s="80"/>
      <c r="BN895" s="80"/>
      <c r="BO895" s="80"/>
      <c r="BP895" s="80"/>
      <c r="BQ895" s="80"/>
      <c r="BR895" s="80"/>
      <c r="BS895" s="66">
        <v>-11.51</v>
      </c>
      <c r="BT895" s="80"/>
      <c r="BU895" s="80"/>
      <c r="BV895" s="80"/>
      <c r="BW895" s="80"/>
      <c r="BX895" s="80"/>
      <c r="BY895" s="80"/>
      <c r="BZ895" s="80"/>
      <c r="CA895" s="80"/>
      <c r="CB895" s="81"/>
      <c r="CC895" s="81"/>
      <c r="CD895" s="81">
        <f t="shared" si="66"/>
        <v>0</v>
      </c>
    </row>
    <row r="896" spans="1:82" ht="15" customHeight="1">
      <c r="A896" s="52" t="s">
        <v>146</v>
      </c>
      <c r="B896" s="45">
        <v>40421</v>
      </c>
      <c r="C896" s="46" t="s">
        <v>250</v>
      </c>
      <c r="D896" s="124" t="s">
        <v>355</v>
      </c>
      <c r="E896" s="66">
        <v>-115.37</v>
      </c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79"/>
      <c r="W896" s="80"/>
      <c r="X896" s="79"/>
      <c r="Y896" s="80"/>
      <c r="Z896" s="80"/>
      <c r="AA896" s="80"/>
      <c r="AB896" s="79"/>
      <c r="AC896" s="79"/>
      <c r="AD896" s="79"/>
      <c r="AE896" s="79"/>
      <c r="AF896" s="79"/>
      <c r="AG896" s="80"/>
      <c r="AH896" s="79"/>
      <c r="AI896" s="79"/>
      <c r="AJ896" s="79"/>
      <c r="AK896" s="80"/>
      <c r="AL896" s="80"/>
      <c r="AM896" s="80"/>
      <c r="AN896" s="79"/>
      <c r="AO896" s="80"/>
      <c r="AP896" s="79"/>
      <c r="AQ896" s="80"/>
      <c r="AR896" s="79"/>
      <c r="AS896" s="80"/>
      <c r="AT896" s="80"/>
      <c r="AU896" s="79"/>
      <c r="AV896" s="80"/>
      <c r="AW896" s="80"/>
      <c r="AX896" s="80"/>
      <c r="AY896" s="80"/>
      <c r="AZ896" s="80"/>
      <c r="BA896" s="80"/>
      <c r="BB896" s="80"/>
      <c r="BC896" s="80"/>
      <c r="BD896" s="80"/>
      <c r="BE896" s="80"/>
      <c r="BF896" s="80"/>
      <c r="BG896" s="80"/>
      <c r="BH896" s="80"/>
      <c r="BI896" s="80"/>
      <c r="BJ896" s="80"/>
      <c r="BK896" s="80"/>
      <c r="BL896" s="79"/>
      <c r="BM896" s="80"/>
      <c r="BN896" s="80"/>
      <c r="BO896" s="80"/>
      <c r="BP896" s="80"/>
      <c r="BQ896" s="80"/>
      <c r="BR896" s="80"/>
      <c r="BS896" s="80"/>
      <c r="BT896" s="80"/>
      <c r="BU896" s="66">
        <v>-115.37</v>
      </c>
      <c r="BV896" s="80"/>
      <c r="BW896" s="80"/>
      <c r="BX896" s="80"/>
      <c r="BY896" s="80"/>
      <c r="BZ896" s="80"/>
      <c r="CA896" s="80"/>
      <c r="CB896" s="66">
        <v>-115.37</v>
      </c>
      <c r="CC896" s="80"/>
      <c r="CD896" s="81">
        <f t="shared" si="66"/>
        <v>0</v>
      </c>
    </row>
    <row r="897" spans="1:82" ht="15" customHeight="1">
      <c r="A897" s="44" t="s">
        <v>147</v>
      </c>
      <c r="B897" s="45">
        <v>40424</v>
      </c>
      <c r="C897" s="46" t="s">
        <v>493</v>
      </c>
      <c r="D897" s="128"/>
      <c r="E897" s="66">
        <v>710.5</v>
      </c>
      <c r="F897" s="80"/>
      <c r="G897" s="79"/>
      <c r="H897" s="79"/>
      <c r="I897" s="79"/>
      <c r="J897" s="79"/>
      <c r="K897" s="80"/>
      <c r="L897" s="80"/>
      <c r="M897" s="80"/>
      <c r="N897" s="80"/>
      <c r="O897" s="80"/>
      <c r="P897" s="80"/>
      <c r="Q897" s="79"/>
      <c r="R897" s="80"/>
      <c r="S897" s="80"/>
      <c r="T897" s="79"/>
      <c r="U897" s="80"/>
      <c r="V897" s="79"/>
      <c r="W897" s="80"/>
      <c r="X897" s="79"/>
      <c r="Y897" s="80"/>
      <c r="Z897" s="80"/>
      <c r="AA897" s="66">
        <v>710.5</v>
      </c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80"/>
      <c r="AM897" s="80"/>
      <c r="AN897" s="79"/>
      <c r="AO897" s="80"/>
      <c r="AP897" s="79"/>
      <c r="AQ897" s="80"/>
      <c r="AR897" s="79"/>
      <c r="AS897" s="80"/>
      <c r="AT897" s="80"/>
      <c r="AU897" s="79"/>
      <c r="AV897" s="80"/>
      <c r="AW897" s="80"/>
      <c r="AX897" s="80"/>
      <c r="AY897" s="80"/>
      <c r="AZ897" s="80"/>
      <c r="BA897" s="80"/>
      <c r="BB897" s="80"/>
      <c r="BC897" s="80"/>
      <c r="BD897" s="80"/>
      <c r="BE897" s="80"/>
      <c r="BF897" s="80"/>
      <c r="BG897" s="80"/>
      <c r="BH897" s="80"/>
      <c r="BI897" s="80"/>
      <c r="BJ897" s="80"/>
      <c r="BK897" s="80"/>
      <c r="BL897" s="79"/>
      <c r="BM897" s="80"/>
      <c r="BN897" s="80"/>
      <c r="BO897" s="80"/>
      <c r="BP897" s="80"/>
      <c r="BQ897" s="80"/>
      <c r="BR897" s="80"/>
      <c r="BS897" s="80"/>
      <c r="BT897" s="80"/>
      <c r="BU897" s="80"/>
      <c r="BV897" s="80"/>
      <c r="BW897" s="80"/>
      <c r="BX897" s="80"/>
      <c r="BY897" s="80"/>
      <c r="BZ897" s="80"/>
      <c r="CA897" s="80"/>
      <c r="CB897" s="80"/>
      <c r="CC897" s="80"/>
      <c r="CD897" s="81">
        <f t="shared" si="66"/>
        <v>0</v>
      </c>
    </row>
    <row r="898" spans="1:82" ht="15" customHeight="1">
      <c r="A898" s="44" t="s">
        <v>147</v>
      </c>
      <c r="B898" s="45">
        <v>40435</v>
      </c>
      <c r="C898" s="46" t="s">
        <v>493</v>
      </c>
      <c r="D898" s="128"/>
      <c r="E898" s="66">
        <v>710</v>
      </c>
      <c r="F898" s="80"/>
      <c r="G898" s="79"/>
      <c r="H898" s="79"/>
      <c r="I898" s="79"/>
      <c r="J898" s="79"/>
      <c r="K898" s="80"/>
      <c r="L898" s="80"/>
      <c r="M898" s="80"/>
      <c r="N898" s="80"/>
      <c r="O898" s="80"/>
      <c r="P898" s="80"/>
      <c r="Q898" s="79"/>
      <c r="R898" s="80"/>
      <c r="S898" s="80"/>
      <c r="T898" s="79"/>
      <c r="U898" s="80"/>
      <c r="V898" s="79"/>
      <c r="W898" s="80"/>
      <c r="X898" s="79"/>
      <c r="Y898" s="80"/>
      <c r="Z898" s="80"/>
      <c r="AA898" s="66">
        <v>710</v>
      </c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80"/>
      <c r="AM898" s="80"/>
      <c r="AN898" s="79"/>
      <c r="AO898" s="80"/>
      <c r="AP898" s="79"/>
      <c r="AQ898" s="80"/>
      <c r="AR898" s="79"/>
      <c r="AS898" s="80"/>
      <c r="AT898" s="80"/>
      <c r="AU898" s="79"/>
      <c r="AV898" s="80"/>
      <c r="AW898" s="80"/>
      <c r="AX898" s="80"/>
      <c r="AY898" s="80"/>
      <c r="AZ898" s="80"/>
      <c r="BA898" s="80"/>
      <c r="BB898" s="80"/>
      <c r="BC898" s="80"/>
      <c r="BD898" s="80"/>
      <c r="BE898" s="80"/>
      <c r="BF898" s="80"/>
      <c r="BG898" s="80"/>
      <c r="BH898" s="80"/>
      <c r="BI898" s="80"/>
      <c r="BJ898" s="80"/>
      <c r="BK898" s="80"/>
      <c r="BL898" s="79"/>
      <c r="BM898" s="80"/>
      <c r="BN898" s="80"/>
      <c r="BO898" s="80"/>
      <c r="BP898" s="80"/>
      <c r="BQ898" s="80"/>
      <c r="BR898" s="80"/>
      <c r="BS898" s="80"/>
      <c r="BT898" s="80"/>
      <c r="BU898" s="80"/>
      <c r="BV898" s="80"/>
      <c r="BW898" s="80"/>
      <c r="BX898" s="80"/>
      <c r="BY898" s="80"/>
      <c r="BZ898" s="80"/>
      <c r="CA898" s="80"/>
      <c r="CB898" s="80"/>
      <c r="CC898" s="80"/>
      <c r="CD898" s="81">
        <f t="shared" si="66"/>
        <v>0</v>
      </c>
    </row>
    <row r="899" spans="1:82" ht="15" customHeight="1">
      <c r="A899" s="44" t="s">
        <v>147</v>
      </c>
      <c r="B899" s="45">
        <v>40436</v>
      </c>
      <c r="C899" s="46" t="s">
        <v>126</v>
      </c>
      <c r="D899" s="124" t="s">
        <v>291</v>
      </c>
      <c r="E899" s="66">
        <v>-388.98</v>
      </c>
      <c r="F899" s="80"/>
      <c r="G899" s="79"/>
      <c r="H899" s="79"/>
      <c r="I899" s="79"/>
      <c r="J899" s="79"/>
      <c r="K899" s="80"/>
      <c r="L899" s="80"/>
      <c r="M899" s="80"/>
      <c r="N899" s="80"/>
      <c r="O899" s="80"/>
      <c r="P899" s="80"/>
      <c r="Q899" s="79"/>
      <c r="R899" s="80"/>
      <c r="S899" s="80"/>
      <c r="T899" s="79"/>
      <c r="U899" s="80"/>
      <c r="V899" s="79"/>
      <c r="W899" s="80"/>
      <c r="X899" s="79"/>
      <c r="Y899" s="80"/>
      <c r="Z899" s="80"/>
      <c r="AA899" s="80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80"/>
      <c r="AM899" s="80"/>
      <c r="AN899" s="79"/>
      <c r="AO899" s="80"/>
      <c r="AP899" s="79"/>
      <c r="AQ899" s="80"/>
      <c r="AR899" s="79"/>
      <c r="AS899" s="80"/>
      <c r="AT899" s="80"/>
      <c r="AU899" s="79"/>
      <c r="AV899" s="80"/>
      <c r="AW899" s="80"/>
      <c r="AX899" s="80"/>
      <c r="AY899" s="80"/>
      <c r="AZ899" s="80"/>
      <c r="BA899" s="66">
        <v>-388.98</v>
      </c>
      <c r="BB899" s="80"/>
      <c r="BC899" s="80"/>
      <c r="BD899" s="80"/>
      <c r="BE899" s="80"/>
      <c r="BF899" s="80"/>
      <c r="BG899" s="80"/>
      <c r="BH899" s="80"/>
      <c r="BI899" s="80"/>
      <c r="BJ899" s="80"/>
      <c r="BK899" s="80"/>
      <c r="BL899" s="79"/>
      <c r="BM899" s="80"/>
      <c r="BN899" s="80"/>
      <c r="BO899" s="80"/>
      <c r="BP899" s="80"/>
      <c r="BQ899" s="80"/>
      <c r="BR899" s="80"/>
      <c r="BS899" s="80"/>
      <c r="BT899" s="80"/>
      <c r="BU899" s="80"/>
      <c r="BV899" s="80"/>
      <c r="BW899" s="80"/>
      <c r="BX899" s="80"/>
      <c r="BY899" s="80"/>
      <c r="BZ899" s="80"/>
      <c r="CA899" s="80"/>
      <c r="CB899" s="80"/>
      <c r="CC899" s="80"/>
      <c r="CD899" s="81">
        <f t="shared" si="66"/>
        <v>0</v>
      </c>
    </row>
    <row r="900" spans="1:82" ht="15" customHeight="1">
      <c r="A900" s="44" t="s">
        <v>147</v>
      </c>
      <c r="B900" s="114">
        <v>40437</v>
      </c>
      <c r="C900" s="115" t="s">
        <v>124</v>
      </c>
      <c r="D900" s="117" t="s">
        <v>446</v>
      </c>
      <c r="E900" s="116">
        <v>-1023.25</v>
      </c>
      <c r="F900" s="79"/>
      <c r="G900" s="79"/>
      <c r="H900" s="79"/>
      <c r="I900" s="79"/>
      <c r="J900" s="79"/>
      <c r="K900" s="79"/>
      <c r="L900" s="79"/>
      <c r="M900" s="80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  <c r="AT900" s="79"/>
      <c r="AU900" s="79"/>
      <c r="AV900" s="79"/>
      <c r="AW900" s="79"/>
      <c r="AX900" s="79"/>
      <c r="AY900" s="79"/>
      <c r="AZ900" s="79"/>
      <c r="BA900" s="79"/>
      <c r="BB900" s="79"/>
      <c r="BC900" s="80"/>
      <c r="BD900" s="80"/>
      <c r="BE900" s="80"/>
      <c r="BF900" s="80"/>
      <c r="BG900" s="116">
        <v>-1023.25</v>
      </c>
      <c r="BH900" s="79"/>
      <c r="BI900" s="79"/>
      <c r="BJ900" s="79"/>
      <c r="BK900" s="79"/>
      <c r="BL900" s="79"/>
      <c r="BM900" s="79"/>
      <c r="BN900" s="79"/>
      <c r="BO900" s="79"/>
      <c r="BP900" s="79"/>
      <c r="BQ900" s="79"/>
      <c r="BR900" s="79"/>
      <c r="BS900" s="79"/>
      <c r="BT900" s="79"/>
      <c r="BU900" s="79"/>
      <c r="BV900" s="79"/>
      <c r="BW900" s="79"/>
      <c r="BX900" s="79"/>
      <c r="BY900" s="79"/>
      <c r="BZ900" s="79"/>
      <c r="CA900" s="79"/>
      <c r="CB900" s="79"/>
      <c r="CC900" s="79"/>
      <c r="CD900" s="81">
        <f t="shared" si="66"/>
        <v>0</v>
      </c>
    </row>
    <row r="901" spans="1:82" ht="15" customHeight="1">
      <c r="A901" s="44" t="s">
        <v>147</v>
      </c>
      <c r="B901" s="114">
        <v>40437</v>
      </c>
      <c r="C901" s="115" t="s">
        <v>118</v>
      </c>
      <c r="D901" s="124" t="s">
        <v>445</v>
      </c>
      <c r="E901" s="116">
        <v>-1.5</v>
      </c>
      <c r="F901" s="79"/>
      <c r="G901" s="79"/>
      <c r="H901" s="79"/>
      <c r="I901" s="79"/>
      <c r="J901" s="79"/>
      <c r="K901" s="79"/>
      <c r="L901" s="79"/>
      <c r="M901" s="80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  <c r="AT901" s="79"/>
      <c r="AU901" s="79"/>
      <c r="AV901" s="79"/>
      <c r="AW901" s="79"/>
      <c r="AX901" s="79"/>
      <c r="AY901" s="79"/>
      <c r="AZ901" s="79"/>
      <c r="BA901" s="79"/>
      <c r="BB901" s="79"/>
      <c r="BC901" s="80"/>
      <c r="BD901" s="80"/>
      <c r="BE901" s="80"/>
      <c r="BF901" s="80"/>
      <c r="BG901" s="79"/>
      <c r="BH901" s="79"/>
      <c r="BI901" s="79"/>
      <c r="BJ901" s="79"/>
      <c r="BK901" s="79"/>
      <c r="BL901" s="79"/>
      <c r="BM901" s="116">
        <v>-1.5</v>
      </c>
      <c r="BN901" s="79"/>
      <c r="BO901" s="79"/>
      <c r="BP901" s="79"/>
      <c r="BQ901" s="79"/>
      <c r="BR901" s="79"/>
      <c r="BS901" s="79"/>
      <c r="BT901" s="79"/>
      <c r="BU901" s="79"/>
      <c r="BV901" s="79"/>
      <c r="BW901" s="79"/>
      <c r="BX901" s="79"/>
      <c r="BY901" s="79"/>
      <c r="BZ901" s="79"/>
      <c r="CA901" s="79"/>
      <c r="CB901" s="79"/>
      <c r="CC901" s="79"/>
      <c r="CD901" s="81">
        <f t="shared" si="66"/>
        <v>0</v>
      </c>
    </row>
    <row r="902" spans="1:82" ht="15" customHeight="1">
      <c r="A902" s="52" t="s">
        <v>146</v>
      </c>
      <c r="B902" s="45">
        <v>40443</v>
      </c>
      <c r="C902" s="46" t="s">
        <v>220</v>
      </c>
      <c r="D902" s="128"/>
      <c r="E902" s="66">
        <v>100</v>
      </c>
      <c r="F902" s="80"/>
      <c r="G902" s="79"/>
      <c r="H902" s="79"/>
      <c r="I902" s="79"/>
      <c r="J902" s="79"/>
      <c r="K902" s="80"/>
      <c r="L902" s="80"/>
      <c r="M902" s="80"/>
      <c r="N902" s="80"/>
      <c r="O902" s="80"/>
      <c r="P902" s="80"/>
      <c r="Q902" s="80"/>
      <c r="R902" s="80"/>
      <c r="S902" s="80"/>
      <c r="T902" s="79"/>
      <c r="U902" s="80"/>
      <c r="V902" s="79"/>
      <c r="W902" s="80"/>
      <c r="X902" s="79"/>
      <c r="Y902" s="80"/>
      <c r="Z902" s="80"/>
      <c r="AA902" s="80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80"/>
      <c r="AM902" s="80"/>
      <c r="AN902" s="79"/>
      <c r="AO902" s="80"/>
      <c r="AP902" s="79"/>
      <c r="AQ902" s="80"/>
      <c r="AR902" s="79"/>
      <c r="AS902" s="80"/>
      <c r="AT902" s="80"/>
      <c r="AU902" s="79"/>
      <c r="AV902" s="80"/>
      <c r="AW902" s="80"/>
      <c r="AX902" s="80"/>
      <c r="AY902" s="80"/>
      <c r="AZ902" s="80"/>
      <c r="BA902" s="80"/>
      <c r="BB902" s="80"/>
      <c r="BC902" s="80"/>
      <c r="BD902" s="80"/>
      <c r="BE902" s="80"/>
      <c r="BF902" s="80"/>
      <c r="BG902" s="80"/>
      <c r="BH902" s="80"/>
      <c r="BI902" s="80"/>
      <c r="BJ902" s="80"/>
      <c r="BK902" s="80"/>
      <c r="BL902" s="79"/>
      <c r="BM902" s="80"/>
      <c r="BN902" s="80"/>
      <c r="BO902" s="80"/>
      <c r="BP902" s="80"/>
      <c r="BQ902" s="80"/>
      <c r="BR902" s="80"/>
      <c r="BS902" s="80"/>
      <c r="BT902" s="80"/>
      <c r="BU902" s="80"/>
      <c r="BV902" s="80"/>
      <c r="BW902" s="80"/>
      <c r="BX902" s="66">
        <v>100</v>
      </c>
      <c r="BY902" s="80"/>
      <c r="BZ902" s="80"/>
      <c r="CA902" s="80"/>
      <c r="CB902" s="66">
        <v>100</v>
      </c>
      <c r="CC902" s="80"/>
      <c r="CD902" s="81">
        <f t="shared" si="66"/>
        <v>0</v>
      </c>
    </row>
    <row r="903" spans="1:82" ht="15" customHeight="1">
      <c r="A903" s="52" t="s">
        <v>146</v>
      </c>
      <c r="B903" s="45">
        <v>40451</v>
      </c>
      <c r="C903" s="46" t="s">
        <v>220</v>
      </c>
      <c r="D903" s="128"/>
      <c r="E903" s="66">
        <v>121.16</v>
      </c>
      <c r="F903" s="80"/>
      <c r="G903" s="79"/>
      <c r="H903" s="79"/>
      <c r="I903" s="79"/>
      <c r="J903" s="79"/>
      <c r="K903" s="80"/>
      <c r="L903" s="80"/>
      <c r="M903" s="80"/>
      <c r="N903" s="80"/>
      <c r="O903" s="80"/>
      <c r="P903" s="79"/>
      <c r="Q903" s="80"/>
      <c r="R903" s="80"/>
      <c r="S903" s="80"/>
      <c r="T903" s="79"/>
      <c r="U903" s="80"/>
      <c r="V903" s="79"/>
      <c r="W903" s="80"/>
      <c r="X903" s="79"/>
      <c r="Y903" s="80"/>
      <c r="Z903" s="79"/>
      <c r="AA903" s="80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80"/>
      <c r="AM903" s="80"/>
      <c r="AN903" s="79"/>
      <c r="AO903" s="80"/>
      <c r="AP903" s="79"/>
      <c r="AQ903" s="80"/>
      <c r="AR903" s="79"/>
      <c r="AS903" s="80"/>
      <c r="AT903" s="80"/>
      <c r="AU903" s="79"/>
      <c r="AV903" s="80"/>
      <c r="AW903" s="80"/>
      <c r="AX903" s="80"/>
      <c r="AY903" s="80"/>
      <c r="AZ903" s="80"/>
      <c r="BA903" s="80"/>
      <c r="BB903" s="80"/>
      <c r="BC903" s="80"/>
      <c r="BD903" s="80"/>
      <c r="BE903" s="80"/>
      <c r="BF903" s="80"/>
      <c r="BG903" s="80"/>
      <c r="BH903" s="80"/>
      <c r="BI903" s="80"/>
      <c r="BJ903" s="80"/>
      <c r="BK903" s="80"/>
      <c r="BL903" s="79"/>
      <c r="BM903" s="80"/>
      <c r="BN903" s="80"/>
      <c r="BO903" s="80"/>
      <c r="BP903" s="80"/>
      <c r="BQ903" s="80"/>
      <c r="BR903" s="80"/>
      <c r="BS903" s="80"/>
      <c r="BT903" s="80"/>
      <c r="BU903" s="80"/>
      <c r="BV903" s="80"/>
      <c r="BW903" s="80"/>
      <c r="BX903" s="66">
        <v>121.16</v>
      </c>
      <c r="BY903" s="80"/>
      <c r="BZ903" s="80"/>
      <c r="CA903" s="80"/>
      <c r="CB903" s="66">
        <v>121.16</v>
      </c>
      <c r="CC903" s="80"/>
      <c r="CD903" s="81">
        <f t="shared" si="66"/>
        <v>0</v>
      </c>
    </row>
    <row r="904" spans="1:82" ht="15" customHeight="1" thickBot="1">
      <c r="A904" s="44" t="s">
        <v>147</v>
      </c>
      <c r="B904" s="45">
        <v>40513</v>
      </c>
      <c r="C904" s="118" t="s">
        <v>453</v>
      </c>
      <c r="D904" s="130"/>
      <c r="E904" s="119">
        <v>1470</v>
      </c>
      <c r="F904" s="85"/>
      <c r="G904" s="85"/>
      <c r="H904" s="119">
        <v>1470</v>
      </c>
      <c r="I904" s="85"/>
      <c r="J904" s="85"/>
      <c r="K904" s="85"/>
      <c r="L904" s="85"/>
      <c r="M904" s="80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79"/>
      <c r="AC904" s="79"/>
      <c r="AD904" s="79"/>
      <c r="AE904" s="79"/>
      <c r="AF904" s="79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0"/>
      <c r="BD904" s="80"/>
      <c r="BE904" s="80"/>
      <c r="BF904" s="80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79"/>
      <c r="BY904" s="85"/>
      <c r="BZ904" s="85"/>
      <c r="CA904" s="85"/>
      <c r="CB904" s="79"/>
      <c r="CC904" s="85"/>
      <c r="CD904" s="81">
        <f t="shared" si="66"/>
        <v>0</v>
      </c>
    </row>
    <row r="905" spans="1:82" ht="15" customHeight="1" thickTop="1" thickBot="1">
      <c r="A905" s="12"/>
      <c r="B905" s="48"/>
      <c r="C905" s="49" t="s">
        <v>12</v>
      </c>
      <c r="D905" s="129"/>
      <c r="E905" s="76">
        <f t="shared" ref="E905:AJ905" si="67">SUM(E894:E904)</f>
        <v>1368.05</v>
      </c>
      <c r="F905" s="76">
        <f t="shared" si="67"/>
        <v>0</v>
      </c>
      <c r="G905" s="76">
        <f t="shared" si="67"/>
        <v>0</v>
      </c>
      <c r="H905" s="76">
        <f t="shared" si="67"/>
        <v>1470</v>
      </c>
      <c r="I905" s="76">
        <f t="shared" si="67"/>
        <v>0</v>
      </c>
      <c r="J905" s="76">
        <f t="shared" si="67"/>
        <v>0</v>
      </c>
      <c r="K905" s="76">
        <f t="shared" si="67"/>
        <v>0</v>
      </c>
      <c r="L905" s="76">
        <f t="shared" si="67"/>
        <v>0</v>
      </c>
      <c r="M905" s="76">
        <f t="shared" si="67"/>
        <v>0</v>
      </c>
      <c r="N905" s="76">
        <f t="shared" si="67"/>
        <v>0</v>
      </c>
      <c r="O905" s="76">
        <f t="shared" si="67"/>
        <v>0</v>
      </c>
      <c r="P905" s="76">
        <f t="shared" si="67"/>
        <v>0</v>
      </c>
      <c r="Q905" s="76">
        <f t="shared" si="67"/>
        <v>0</v>
      </c>
      <c r="R905" s="76">
        <f t="shared" si="67"/>
        <v>0</v>
      </c>
      <c r="S905" s="76">
        <f t="shared" si="67"/>
        <v>0</v>
      </c>
      <c r="T905" s="76">
        <f t="shared" si="67"/>
        <v>0</v>
      </c>
      <c r="U905" s="76">
        <f t="shared" si="67"/>
        <v>0</v>
      </c>
      <c r="V905" s="76">
        <f t="shared" si="67"/>
        <v>0</v>
      </c>
      <c r="W905" s="76">
        <f t="shared" si="67"/>
        <v>0</v>
      </c>
      <c r="X905" s="76">
        <f t="shared" si="67"/>
        <v>0</v>
      </c>
      <c r="Y905" s="76">
        <f t="shared" si="67"/>
        <v>0</v>
      </c>
      <c r="Z905" s="76">
        <f t="shared" si="67"/>
        <v>0</v>
      </c>
      <c r="AA905" s="76">
        <f t="shared" si="67"/>
        <v>1420.5</v>
      </c>
      <c r="AB905" s="76">
        <f t="shared" si="67"/>
        <v>0</v>
      </c>
      <c r="AC905" s="76">
        <f t="shared" si="67"/>
        <v>0</v>
      </c>
      <c r="AD905" s="76">
        <f t="shared" si="67"/>
        <v>0</v>
      </c>
      <c r="AE905" s="76">
        <f t="shared" si="67"/>
        <v>0</v>
      </c>
      <c r="AF905" s="76">
        <f t="shared" si="67"/>
        <v>0</v>
      </c>
      <c r="AG905" s="76">
        <f t="shared" si="67"/>
        <v>0</v>
      </c>
      <c r="AH905" s="76">
        <f t="shared" si="67"/>
        <v>0</v>
      </c>
      <c r="AI905" s="76">
        <f t="shared" si="67"/>
        <v>0</v>
      </c>
      <c r="AJ905" s="76">
        <f t="shared" si="67"/>
        <v>0</v>
      </c>
      <c r="AK905" s="76">
        <f t="shared" ref="AK905:BQ905" si="68">SUM(AK894:AK904)</f>
        <v>0</v>
      </c>
      <c r="AL905" s="76">
        <f t="shared" si="68"/>
        <v>0</v>
      </c>
      <c r="AM905" s="76">
        <f t="shared" si="68"/>
        <v>0</v>
      </c>
      <c r="AN905" s="76">
        <f t="shared" si="68"/>
        <v>0</v>
      </c>
      <c r="AO905" s="76">
        <f t="shared" si="68"/>
        <v>0</v>
      </c>
      <c r="AP905" s="76">
        <f t="shared" si="68"/>
        <v>0</v>
      </c>
      <c r="AQ905" s="76">
        <f t="shared" si="68"/>
        <v>0</v>
      </c>
      <c r="AR905" s="76">
        <f t="shared" si="68"/>
        <v>0</v>
      </c>
      <c r="AS905" s="76">
        <f t="shared" si="68"/>
        <v>0</v>
      </c>
      <c r="AT905" s="76">
        <f t="shared" si="68"/>
        <v>0</v>
      </c>
      <c r="AU905" s="76">
        <f t="shared" si="68"/>
        <v>0</v>
      </c>
      <c r="AV905" s="76">
        <f t="shared" si="68"/>
        <v>0</v>
      </c>
      <c r="AW905" s="76">
        <f t="shared" si="68"/>
        <v>0</v>
      </c>
      <c r="AX905" s="76">
        <f t="shared" si="68"/>
        <v>0</v>
      </c>
      <c r="AY905" s="76">
        <f t="shared" si="68"/>
        <v>0</v>
      </c>
      <c r="AZ905" s="76">
        <f t="shared" si="68"/>
        <v>0</v>
      </c>
      <c r="BA905" s="76">
        <f t="shared" si="68"/>
        <v>-388.98</v>
      </c>
      <c r="BB905" s="76">
        <f t="shared" si="68"/>
        <v>0</v>
      </c>
      <c r="BC905" s="76">
        <f t="shared" si="68"/>
        <v>0</v>
      </c>
      <c r="BD905" s="76">
        <f t="shared" si="68"/>
        <v>0</v>
      </c>
      <c r="BE905" s="76">
        <f t="shared" si="68"/>
        <v>0</v>
      </c>
      <c r="BF905" s="76">
        <f t="shared" si="68"/>
        <v>0</v>
      </c>
      <c r="BG905" s="76">
        <f t="shared" si="68"/>
        <v>-1023.25</v>
      </c>
      <c r="BH905" s="76">
        <f t="shared" si="68"/>
        <v>0</v>
      </c>
      <c r="BI905" s="76">
        <f t="shared" si="68"/>
        <v>-203</v>
      </c>
      <c r="BJ905" s="76">
        <f t="shared" si="68"/>
        <v>0</v>
      </c>
      <c r="BK905" s="76">
        <f t="shared" si="68"/>
        <v>0</v>
      </c>
      <c r="BL905" s="76"/>
      <c r="BM905" s="76">
        <f t="shared" si="68"/>
        <v>-1.5</v>
      </c>
      <c r="BN905" s="76">
        <f t="shared" si="68"/>
        <v>0</v>
      </c>
      <c r="BO905" s="76">
        <f t="shared" si="68"/>
        <v>0</v>
      </c>
      <c r="BP905" s="76">
        <f t="shared" si="68"/>
        <v>0</v>
      </c>
      <c r="BQ905" s="76">
        <f t="shared" si="68"/>
        <v>0</v>
      </c>
      <c r="BR905" s="76">
        <f t="shared" ref="BR905:BX905" si="69">SUM(BR894:BR904)</f>
        <v>0</v>
      </c>
      <c r="BS905" s="76">
        <f t="shared" si="69"/>
        <v>-11.51</v>
      </c>
      <c r="BT905" s="76">
        <f t="shared" si="69"/>
        <v>0</v>
      </c>
      <c r="BU905" s="76">
        <f t="shared" si="69"/>
        <v>-115.37</v>
      </c>
      <c r="BV905" s="76">
        <f t="shared" si="69"/>
        <v>0</v>
      </c>
      <c r="BW905" s="76">
        <f t="shared" si="69"/>
        <v>0</v>
      </c>
      <c r="BX905" s="76">
        <f t="shared" si="69"/>
        <v>221.16</v>
      </c>
      <c r="BY905" s="77">
        <f>SUM(F905:AC905)</f>
        <v>2890.5</v>
      </c>
      <c r="BZ905" s="77">
        <f>SUM(AG905:BW905)</f>
        <v>-1743.6100000000001</v>
      </c>
      <c r="CA905" s="84">
        <f>SUM(CA894:CA903)</f>
        <v>0</v>
      </c>
      <c r="CB905" s="84">
        <f>SUM(CB894:CB903)</f>
        <v>105.78999999999999</v>
      </c>
      <c r="CC905" s="84">
        <f>SUM(CC894:CC903)</f>
        <v>0</v>
      </c>
      <c r="CD905" s="81"/>
    </row>
    <row r="906" spans="1:82" ht="15.75" thickTop="1"/>
  </sheetData>
  <autoFilter ref="A1:CD905">
    <filterColumn colId="2"/>
    <filterColumn colId="3"/>
    <filterColumn colId="4"/>
    <filterColumn colId="33"/>
    <filterColumn colId="62"/>
    <filterColumn colId="63"/>
    <filterColumn colId="65"/>
    <filterColumn colId="71"/>
    <filterColumn colId="72"/>
    <filterColumn colId="81"/>
  </autoFilter>
  <pageMargins left="0.19685039370078741" right="0.19685039370078741" top="0.19685039370078741" bottom="0.19685039370078741" header="0.31496062992125984" footer="0.31496062992125984"/>
  <pageSetup paperSize="9" scale="7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/>
  <dimension ref="A1:E812"/>
  <sheetViews>
    <sheetView workbookViewId="0">
      <pane ySplit="1" topLeftCell="A2" activePane="bottomLeft" state="frozen"/>
      <selection pane="bottomLeft" activeCell="G806" sqref="G806"/>
    </sheetView>
  </sheetViews>
  <sheetFormatPr defaultColWidth="11.42578125" defaultRowHeight="11.25"/>
  <cols>
    <col min="1" max="1" width="6.7109375" style="14" customWidth="1"/>
    <col min="2" max="2" width="9.7109375" style="71" customWidth="1"/>
    <col min="3" max="3" width="50.42578125" style="70" customWidth="1"/>
    <col min="4" max="5" width="10.7109375" style="62" customWidth="1"/>
    <col min="6" max="16384" width="11.42578125" style="61"/>
  </cols>
  <sheetData>
    <row r="1" spans="1:5" ht="15" customHeight="1">
      <c r="A1" s="63" t="s">
        <v>215</v>
      </c>
      <c r="B1" s="64" t="s">
        <v>175</v>
      </c>
      <c r="C1" s="64" t="s">
        <v>159</v>
      </c>
      <c r="D1" s="64" t="s">
        <v>216</v>
      </c>
      <c r="E1" s="65" t="s">
        <v>222</v>
      </c>
    </row>
    <row r="2" spans="1:5" ht="15" customHeight="1" thickBot="1">
      <c r="A2" s="44" t="s">
        <v>147</v>
      </c>
      <c r="B2" s="45">
        <v>40056</v>
      </c>
      <c r="C2" s="53" t="s">
        <v>441</v>
      </c>
      <c r="D2" s="54">
        <v>-17.88</v>
      </c>
      <c r="E2" s="69">
        <v>16123.59</v>
      </c>
    </row>
    <row r="3" spans="1:5" ht="15" customHeight="1" thickTop="1" thickBot="1">
      <c r="A3" s="72"/>
      <c r="B3" s="73"/>
      <c r="C3" s="49" t="s">
        <v>182</v>
      </c>
      <c r="D3" s="74"/>
      <c r="E3" s="75"/>
    </row>
    <row r="4" spans="1:5" ht="15" customHeight="1" thickTop="1" thickBot="1">
      <c r="A4" s="72"/>
      <c r="B4" s="73"/>
      <c r="C4" s="49" t="s">
        <v>181</v>
      </c>
      <c r="D4" s="74"/>
      <c r="E4" s="75"/>
    </row>
    <row r="5" spans="1:5" ht="15" customHeight="1" thickTop="1" thickBot="1">
      <c r="A5" s="44" t="s">
        <v>147</v>
      </c>
      <c r="B5" s="45">
        <v>40064</v>
      </c>
      <c r="C5" s="46" t="s">
        <v>180</v>
      </c>
      <c r="D5" s="110">
        <v>26250</v>
      </c>
      <c r="E5" s="57">
        <f>E2+D5</f>
        <v>42373.59</v>
      </c>
    </row>
    <row r="6" spans="1:5" ht="15" customHeight="1" thickTop="1" thickBot="1">
      <c r="A6" s="72"/>
      <c r="B6" s="73"/>
      <c r="C6" s="49" t="s">
        <v>1</v>
      </c>
      <c r="D6" s="74"/>
      <c r="E6" s="75"/>
    </row>
    <row r="7" spans="1:5" ht="15" customHeight="1" thickTop="1">
      <c r="A7" s="44" t="s">
        <v>147</v>
      </c>
      <c r="B7" s="45">
        <v>40087</v>
      </c>
      <c r="C7" s="46" t="s">
        <v>33</v>
      </c>
      <c r="D7" s="47">
        <v>-10</v>
      </c>
      <c r="E7" s="57">
        <f>E5+D7</f>
        <v>42363.59</v>
      </c>
    </row>
    <row r="8" spans="1:5" ht="15" customHeight="1">
      <c r="A8" s="44" t="s">
        <v>147</v>
      </c>
      <c r="B8" s="45"/>
      <c r="C8" s="46" t="s">
        <v>31</v>
      </c>
      <c r="D8" s="47">
        <v>-246.96</v>
      </c>
      <c r="E8" s="57">
        <f>E7+D8</f>
        <v>42116.63</v>
      </c>
    </row>
    <row r="9" spans="1:5" ht="15" customHeight="1">
      <c r="A9" s="44" t="s">
        <v>147</v>
      </c>
      <c r="B9" s="45">
        <v>40095</v>
      </c>
      <c r="C9" s="46" t="s">
        <v>117</v>
      </c>
      <c r="D9" s="47">
        <v>-195</v>
      </c>
      <c r="E9" s="57">
        <f>E8+D9</f>
        <v>41921.629999999997</v>
      </c>
    </row>
    <row r="10" spans="1:5" ht="15" customHeight="1">
      <c r="A10" s="44" t="s">
        <v>147</v>
      </c>
      <c r="B10" s="45">
        <v>40095</v>
      </c>
      <c r="C10" s="46" t="s">
        <v>118</v>
      </c>
      <c r="D10" s="47">
        <v>-1</v>
      </c>
      <c r="E10" s="57">
        <f t="shared" ref="E10:E30" si="0">E9+D10</f>
        <v>41920.629999999997</v>
      </c>
    </row>
    <row r="11" spans="1:5" ht="15" customHeight="1">
      <c r="A11" s="44" t="s">
        <v>147</v>
      </c>
      <c r="B11" s="45">
        <v>40095</v>
      </c>
      <c r="C11" s="46" t="s">
        <v>116</v>
      </c>
      <c r="D11" s="47">
        <v>-439</v>
      </c>
      <c r="E11" s="57">
        <f t="shared" si="0"/>
        <v>41481.629999999997</v>
      </c>
    </row>
    <row r="12" spans="1:5" ht="15" customHeight="1">
      <c r="A12" s="44" t="s">
        <v>147</v>
      </c>
      <c r="B12" s="45">
        <v>40095</v>
      </c>
      <c r="C12" s="46" t="s">
        <v>118</v>
      </c>
      <c r="D12" s="47">
        <v>-1.32</v>
      </c>
      <c r="E12" s="57">
        <f t="shared" si="0"/>
        <v>41480.31</v>
      </c>
    </row>
    <row r="13" spans="1:5" ht="15" customHeight="1">
      <c r="A13" s="44" t="s">
        <v>147</v>
      </c>
      <c r="B13" s="45">
        <v>40095</v>
      </c>
      <c r="C13" s="46" t="s">
        <v>115</v>
      </c>
      <c r="D13" s="47">
        <v>-85.5</v>
      </c>
      <c r="E13" s="57">
        <f t="shared" si="0"/>
        <v>41394.81</v>
      </c>
    </row>
    <row r="14" spans="1:5" ht="15" customHeight="1">
      <c r="A14" s="44" t="s">
        <v>147</v>
      </c>
      <c r="B14" s="45">
        <v>40095</v>
      </c>
      <c r="C14" s="46" t="s">
        <v>118</v>
      </c>
      <c r="D14" s="47">
        <v>-1</v>
      </c>
      <c r="E14" s="57">
        <f t="shared" si="0"/>
        <v>41393.81</v>
      </c>
    </row>
    <row r="15" spans="1:5" ht="15" customHeight="1">
      <c r="A15" s="44" t="s">
        <v>147</v>
      </c>
      <c r="B15" s="45">
        <v>40095</v>
      </c>
      <c r="C15" s="46" t="s">
        <v>114</v>
      </c>
      <c r="D15" s="47">
        <v>-166</v>
      </c>
      <c r="E15" s="57">
        <f t="shared" si="0"/>
        <v>41227.81</v>
      </c>
    </row>
    <row r="16" spans="1:5" ht="15" customHeight="1">
      <c r="A16" s="44" t="s">
        <v>147</v>
      </c>
      <c r="B16" s="45">
        <v>40095</v>
      </c>
      <c r="C16" s="46" t="s">
        <v>118</v>
      </c>
      <c r="D16" s="47">
        <v>-1</v>
      </c>
      <c r="E16" s="57">
        <f t="shared" si="0"/>
        <v>41226.81</v>
      </c>
    </row>
    <row r="17" spans="1:5" ht="15" customHeight="1">
      <c r="A17" s="44" t="s">
        <v>147</v>
      </c>
      <c r="B17" s="45">
        <v>40095</v>
      </c>
      <c r="C17" s="46" t="s">
        <v>69</v>
      </c>
      <c r="D17" s="47">
        <v>-448</v>
      </c>
      <c r="E17" s="57">
        <f t="shared" si="0"/>
        <v>40778.81</v>
      </c>
    </row>
    <row r="18" spans="1:5" ht="15" customHeight="1">
      <c r="A18" s="44" t="s">
        <v>147</v>
      </c>
      <c r="B18" s="45">
        <v>40095</v>
      </c>
      <c r="C18" s="46" t="s">
        <v>118</v>
      </c>
      <c r="D18" s="47">
        <v>-1.34</v>
      </c>
      <c r="E18" s="57">
        <f t="shared" si="0"/>
        <v>40777.47</v>
      </c>
    </row>
    <row r="19" spans="1:5" ht="15" customHeight="1">
      <c r="A19" s="44" t="s">
        <v>147</v>
      </c>
      <c r="B19" s="45">
        <v>40101</v>
      </c>
      <c r="C19" s="46" t="s">
        <v>15</v>
      </c>
      <c r="D19" s="47">
        <v>-50</v>
      </c>
      <c r="E19" s="57">
        <f t="shared" si="0"/>
        <v>40727.47</v>
      </c>
    </row>
    <row r="20" spans="1:5" ht="15" customHeight="1">
      <c r="A20" s="44" t="s">
        <v>147</v>
      </c>
      <c r="B20" s="45">
        <v>40101</v>
      </c>
      <c r="C20" s="46" t="s">
        <v>118</v>
      </c>
      <c r="D20" s="47">
        <v>-1</v>
      </c>
      <c r="E20" s="57">
        <f t="shared" si="0"/>
        <v>40726.47</v>
      </c>
    </row>
    <row r="21" spans="1:5" ht="15" customHeight="1">
      <c r="A21" s="44" t="s">
        <v>147</v>
      </c>
      <c r="B21" s="45">
        <v>40101</v>
      </c>
      <c r="C21" s="46" t="s">
        <v>16</v>
      </c>
      <c r="D21" s="47">
        <v>-205</v>
      </c>
      <c r="E21" s="57">
        <f t="shared" si="0"/>
        <v>40521.47</v>
      </c>
    </row>
    <row r="22" spans="1:5" ht="15" customHeight="1">
      <c r="A22" s="44" t="s">
        <v>147</v>
      </c>
      <c r="B22" s="45">
        <v>40101</v>
      </c>
      <c r="C22" s="46" t="s">
        <v>118</v>
      </c>
      <c r="D22" s="47">
        <v>-1</v>
      </c>
      <c r="E22" s="57">
        <f t="shared" si="0"/>
        <v>40520.47</v>
      </c>
    </row>
    <row r="23" spans="1:5" ht="15" customHeight="1">
      <c r="A23" s="44" t="s">
        <v>147</v>
      </c>
      <c r="B23" s="45">
        <v>40106</v>
      </c>
      <c r="C23" s="46" t="s">
        <v>107</v>
      </c>
      <c r="D23" s="47">
        <v>-16.73</v>
      </c>
      <c r="E23" s="57">
        <f t="shared" si="0"/>
        <v>40503.74</v>
      </c>
    </row>
    <row r="24" spans="1:5" ht="15" customHeight="1">
      <c r="A24" s="44" t="s">
        <v>147</v>
      </c>
      <c r="B24" s="45">
        <v>40106</v>
      </c>
      <c r="C24" s="46" t="s">
        <v>43</v>
      </c>
      <c r="D24" s="47">
        <v>-3.06</v>
      </c>
      <c r="E24" s="57">
        <f t="shared" si="0"/>
        <v>40500.68</v>
      </c>
    </row>
    <row r="25" spans="1:5" ht="15" customHeight="1">
      <c r="A25" s="44" t="s">
        <v>147</v>
      </c>
      <c r="B25" s="45">
        <v>40116</v>
      </c>
      <c r="C25" s="46" t="s">
        <v>36</v>
      </c>
      <c r="D25" s="47">
        <v>-61.9</v>
      </c>
      <c r="E25" s="57">
        <f t="shared" si="0"/>
        <v>40438.78</v>
      </c>
    </row>
    <row r="26" spans="1:5" ht="15" customHeight="1">
      <c r="A26" s="44" t="s">
        <v>147</v>
      </c>
      <c r="B26" s="45">
        <v>40116</v>
      </c>
      <c r="C26" s="46" t="s">
        <v>23</v>
      </c>
      <c r="D26" s="47">
        <v>-350</v>
      </c>
      <c r="E26" s="57">
        <f t="shared" si="0"/>
        <v>40088.78</v>
      </c>
    </row>
    <row r="27" spans="1:5" ht="15" customHeight="1">
      <c r="A27" s="44" t="s">
        <v>147</v>
      </c>
      <c r="B27" s="45">
        <v>40116</v>
      </c>
      <c r="C27" s="46" t="s">
        <v>32</v>
      </c>
      <c r="D27" s="50">
        <v>497.5</v>
      </c>
      <c r="E27" s="57">
        <f t="shared" si="0"/>
        <v>40586.28</v>
      </c>
    </row>
    <row r="28" spans="1:5" ht="15" customHeight="1">
      <c r="A28" s="44" t="s">
        <v>147</v>
      </c>
      <c r="B28" s="45">
        <v>40116</v>
      </c>
      <c r="C28" s="46" t="s">
        <v>118</v>
      </c>
      <c r="D28" s="47">
        <v>-5.2</v>
      </c>
      <c r="E28" s="57">
        <f t="shared" si="0"/>
        <v>40581.08</v>
      </c>
    </row>
    <row r="29" spans="1:5" ht="15" customHeight="1">
      <c r="A29" s="44" t="s">
        <v>147</v>
      </c>
      <c r="B29" s="45">
        <v>40116</v>
      </c>
      <c r="C29" s="46" t="s">
        <v>25</v>
      </c>
      <c r="D29" s="47">
        <v>-1.96</v>
      </c>
      <c r="E29" s="57">
        <f t="shared" si="0"/>
        <v>40579.120000000003</v>
      </c>
    </row>
    <row r="30" spans="1:5" ht="15" customHeight="1" thickBot="1">
      <c r="A30" s="44" t="s">
        <v>147</v>
      </c>
      <c r="B30" s="45">
        <v>40116</v>
      </c>
      <c r="C30" s="46" t="s">
        <v>92</v>
      </c>
      <c r="D30" s="47">
        <v>-7.04</v>
      </c>
      <c r="E30" s="57">
        <f t="shared" si="0"/>
        <v>40572.080000000002</v>
      </c>
    </row>
    <row r="31" spans="1:5" ht="15" customHeight="1" thickTop="1" thickBot="1">
      <c r="A31" s="72"/>
      <c r="B31" s="73"/>
      <c r="C31" s="49" t="s">
        <v>2</v>
      </c>
      <c r="D31" s="74"/>
      <c r="E31" s="75"/>
    </row>
    <row r="32" spans="1:5" ht="15" customHeight="1" thickTop="1">
      <c r="A32" s="44" t="s">
        <v>147</v>
      </c>
      <c r="B32" s="45">
        <v>40120</v>
      </c>
      <c r="C32" s="46" t="s">
        <v>20</v>
      </c>
      <c r="D32" s="47">
        <v>-25</v>
      </c>
      <c r="E32" s="57">
        <f>E30+D32</f>
        <v>40547.08</v>
      </c>
    </row>
    <row r="33" spans="1:5" ht="15" customHeight="1">
      <c r="A33" s="44" t="s">
        <v>147</v>
      </c>
      <c r="B33" s="45">
        <v>40120</v>
      </c>
      <c r="C33" s="46" t="s">
        <v>19</v>
      </c>
      <c r="D33" s="47">
        <v>-1.2</v>
      </c>
      <c r="E33" s="57">
        <f>E32+D33</f>
        <v>40545.880000000005</v>
      </c>
    </row>
    <row r="34" spans="1:5" ht="15" customHeight="1">
      <c r="A34" s="44" t="s">
        <v>147</v>
      </c>
      <c r="B34" s="45">
        <v>40120</v>
      </c>
      <c r="C34" s="46" t="s">
        <v>18</v>
      </c>
      <c r="D34" s="47">
        <v>-0.19</v>
      </c>
      <c r="E34" s="57">
        <f t="shared" ref="E34:E70" si="1">E33+D34</f>
        <v>40545.69</v>
      </c>
    </row>
    <row r="35" spans="1:5" ht="15" customHeight="1">
      <c r="A35" s="44" t="s">
        <v>147</v>
      </c>
      <c r="B35" s="45">
        <v>40123</v>
      </c>
      <c r="C35" s="46" t="s">
        <v>113</v>
      </c>
      <c r="D35" s="47">
        <v>-400</v>
      </c>
      <c r="E35" s="57">
        <f t="shared" si="1"/>
        <v>40145.69</v>
      </c>
    </row>
    <row r="36" spans="1:5" ht="15" customHeight="1">
      <c r="A36" s="44" t="s">
        <v>147</v>
      </c>
      <c r="B36" s="45">
        <v>40123</v>
      </c>
      <c r="C36" s="46" t="s">
        <v>118</v>
      </c>
      <c r="D36" s="47">
        <v>-1.2</v>
      </c>
      <c r="E36" s="57">
        <f t="shared" si="1"/>
        <v>40144.490000000005</v>
      </c>
    </row>
    <row r="37" spans="1:5" ht="15" customHeight="1">
      <c r="A37" s="44" t="s">
        <v>147</v>
      </c>
      <c r="B37" s="45">
        <v>40123</v>
      </c>
      <c r="C37" s="46" t="s">
        <v>15</v>
      </c>
      <c r="D37" s="47">
        <v>-456.88</v>
      </c>
      <c r="E37" s="57">
        <f t="shared" si="1"/>
        <v>39687.610000000008</v>
      </c>
    </row>
    <row r="38" spans="1:5" ht="15" customHeight="1">
      <c r="A38" s="44" t="s">
        <v>147</v>
      </c>
      <c r="B38" s="45">
        <v>40123</v>
      </c>
      <c r="C38" s="46" t="s">
        <v>118</v>
      </c>
      <c r="D38" s="47">
        <v>-1.37</v>
      </c>
      <c r="E38" s="57">
        <f t="shared" si="1"/>
        <v>39686.240000000005</v>
      </c>
    </row>
    <row r="39" spans="1:5" ht="15" customHeight="1">
      <c r="A39" s="44" t="s">
        <v>147</v>
      </c>
      <c r="B39" s="45">
        <v>40123</v>
      </c>
      <c r="C39" s="46" t="s">
        <v>112</v>
      </c>
      <c r="D39" s="47">
        <v>-102.24</v>
      </c>
      <c r="E39" s="57">
        <f t="shared" si="1"/>
        <v>39584.000000000007</v>
      </c>
    </row>
    <row r="40" spans="1:5" ht="15" customHeight="1">
      <c r="A40" s="44" t="s">
        <v>147</v>
      </c>
      <c r="B40" s="45">
        <v>40123</v>
      </c>
      <c r="C40" s="46" t="s">
        <v>118</v>
      </c>
      <c r="D40" s="47">
        <v>-1</v>
      </c>
      <c r="E40" s="57">
        <f t="shared" si="1"/>
        <v>39583.000000000007</v>
      </c>
    </row>
    <row r="41" spans="1:5" ht="15" customHeight="1">
      <c r="A41" s="44" t="s">
        <v>147</v>
      </c>
      <c r="B41" s="45">
        <v>40123</v>
      </c>
      <c r="C41" s="46" t="s">
        <v>111</v>
      </c>
      <c r="D41" s="47">
        <v>-411.35</v>
      </c>
      <c r="E41" s="57">
        <f t="shared" si="1"/>
        <v>39171.650000000009</v>
      </c>
    </row>
    <row r="42" spans="1:5" ht="15" customHeight="1">
      <c r="A42" s="44" t="s">
        <v>147</v>
      </c>
      <c r="B42" s="45">
        <v>40123</v>
      </c>
      <c r="C42" s="46" t="s">
        <v>118</v>
      </c>
      <c r="D42" s="47">
        <v>-1.23</v>
      </c>
      <c r="E42" s="57">
        <f t="shared" si="1"/>
        <v>39170.420000000006</v>
      </c>
    </row>
    <row r="43" spans="1:5" ht="15" customHeight="1">
      <c r="A43" s="44" t="s">
        <v>147</v>
      </c>
      <c r="B43" s="45">
        <v>40126</v>
      </c>
      <c r="C43" s="46" t="s">
        <v>23</v>
      </c>
      <c r="D43" s="47">
        <v>-350</v>
      </c>
      <c r="E43" s="57">
        <f t="shared" si="1"/>
        <v>38820.420000000006</v>
      </c>
    </row>
    <row r="44" spans="1:5" ht="15" customHeight="1">
      <c r="A44" s="44" t="s">
        <v>147</v>
      </c>
      <c r="B44" s="45">
        <v>40129</v>
      </c>
      <c r="C44" s="46" t="s">
        <v>110</v>
      </c>
      <c r="D44" s="47">
        <v>-80</v>
      </c>
      <c r="E44" s="57">
        <f t="shared" si="1"/>
        <v>38740.420000000006</v>
      </c>
    </row>
    <row r="45" spans="1:5" ht="15" customHeight="1">
      <c r="A45" s="44" t="s">
        <v>147</v>
      </c>
      <c r="B45" s="45">
        <v>40129</v>
      </c>
      <c r="C45" s="46" t="s">
        <v>118</v>
      </c>
      <c r="D45" s="47">
        <v>-1</v>
      </c>
      <c r="E45" s="57">
        <f t="shared" si="1"/>
        <v>38739.420000000006</v>
      </c>
    </row>
    <row r="46" spans="1:5" ht="15" customHeight="1">
      <c r="A46" s="44" t="s">
        <v>147</v>
      </c>
      <c r="B46" s="45">
        <v>40129</v>
      </c>
      <c r="C46" s="46" t="s">
        <v>109</v>
      </c>
      <c r="D46" s="47">
        <v>-160</v>
      </c>
      <c r="E46" s="57">
        <f t="shared" si="1"/>
        <v>38579.420000000006</v>
      </c>
    </row>
    <row r="47" spans="1:5" ht="15" customHeight="1">
      <c r="A47" s="44" t="s">
        <v>147</v>
      </c>
      <c r="B47" s="45">
        <v>40129</v>
      </c>
      <c r="C47" s="46" t="s">
        <v>118</v>
      </c>
      <c r="D47" s="47">
        <v>-1</v>
      </c>
      <c r="E47" s="57">
        <f t="shared" si="1"/>
        <v>38578.420000000006</v>
      </c>
    </row>
    <row r="48" spans="1:5" ht="15" customHeight="1">
      <c r="A48" s="44" t="s">
        <v>147</v>
      </c>
      <c r="B48" s="45">
        <v>40129</v>
      </c>
      <c r="C48" s="46" t="s">
        <v>14</v>
      </c>
      <c r="D48" s="47">
        <v>-120</v>
      </c>
      <c r="E48" s="57">
        <f t="shared" si="1"/>
        <v>38458.420000000006</v>
      </c>
    </row>
    <row r="49" spans="1:5" ht="15" customHeight="1">
      <c r="A49" s="44" t="s">
        <v>147</v>
      </c>
      <c r="B49" s="45">
        <v>40129</v>
      </c>
      <c r="C49" s="46" t="s">
        <v>118</v>
      </c>
      <c r="D49" s="47">
        <v>-1</v>
      </c>
      <c r="E49" s="57">
        <f t="shared" si="1"/>
        <v>38457.420000000006</v>
      </c>
    </row>
    <row r="50" spans="1:5" ht="15" customHeight="1">
      <c r="A50" s="44" t="s">
        <v>147</v>
      </c>
      <c r="B50" s="45">
        <v>40129</v>
      </c>
      <c r="C50" s="46" t="s">
        <v>15</v>
      </c>
      <c r="D50" s="47">
        <v>-400</v>
      </c>
      <c r="E50" s="57">
        <f t="shared" si="1"/>
        <v>38057.420000000006</v>
      </c>
    </row>
    <row r="51" spans="1:5" ht="15" customHeight="1">
      <c r="A51" s="44" t="s">
        <v>147</v>
      </c>
      <c r="B51" s="45">
        <v>40129</v>
      </c>
      <c r="C51" s="46" t="s">
        <v>118</v>
      </c>
      <c r="D51" s="47">
        <v>-1.2</v>
      </c>
      <c r="E51" s="57">
        <f t="shared" si="1"/>
        <v>38056.220000000008</v>
      </c>
    </row>
    <row r="52" spans="1:5" ht="15" customHeight="1">
      <c r="A52" s="44" t="s">
        <v>147</v>
      </c>
      <c r="B52" s="45">
        <v>40130</v>
      </c>
      <c r="C52" s="46" t="s">
        <v>20</v>
      </c>
      <c r="D52" s="47">
        <v>-17.5</v>
      </c>
      <c r="E52" s="57">
        <f t="shared" si="1"/>
        <v>38038.720000000008</v>
      </c>
    </row>
    <row r="53" spans="1:5" ht="15" customHeight="1">
      <c r="A53" s="44" t="s">
        <v>147</v>
      </c>
      <c r="B53" s="45">
        <v>40130</v>
      </c>
      <c r="C53" s="46" t="s">
        <v>19</v>
      </c>
      <c r="D53" s="47">
        <v>-1.2</v>
      </c>
      <c r="E53" s="57">
        <f t="shared" si="1"/>
        <v>38037.520000000011</v>
      </c>
    </row>
    <row r="54" spans="1:5" ht="15" customHeight="1">
      <c r="A54" s="44" t="s">
        <v>147</v>
      </c>
      <c r="B54" s="45">
        <v>40130</v>
      </c>
      <c r="C54" s="46" t="s">
        <v>18</v>
      </c>
      <c r="D54" s="47">
        <v>-0.24</v>
      </c>
      <c r="E54" s="57">
        <f t="shared" si="1"/>
        <v>38037.280000000013</v>
      </c>
    </row>
    <row r="55" spans="1:5" ht="15" customHeight="1">
      <c r="A55" s="44" t="s">
        <v>147</v>
      </c>
      <c r="B55" s="45">
        <v>40130</v>
      </c>
      <c r="C55" s="46" t="s">
        <v>17</v>
      </c>
      <c r="D55" s="47">
        <v>-0.32</v>
      </c>
      <c r="E55" s="57">
        <f t="shared" si="1"/>
        <v>38036.960000000014</v>
      </c>
    </row>
    <row r="56" spans="1:5" ht="15" customHeight="1">
      <c r="A56" s="44" t="s">
        <v>147</v>
      </c>
      <c r="B56" s="45">
        <v>40133</v>
      </c>
      <c r="C56" s="46" t="s">
        <v>108</v>
      </c>
      <c r="D56" s="47">
        <v>-3643.79</v>
      </c>
      <c r="E56" s="57">
        <f t="shared" si="1"/>
        <v>34393.170000000013</v>
      </c>
    </row>
    <row r="57" spans="1:5" ht="15" customHeight="1">
      <c r="A57" s="44" t="s">
        <v>147</v>
      </c>
      <c r="B57" s="45">
        <v>40133</v>
      </c>
      <c r="C57" s="46" t="s">
        <v>118</v>
      </c>
      <c r="D57" s="47">
        <v>-1.5</v>
      </c>
      <c r="E57" s="57">
        <f t="shared" si="1"/>
        <v>34391.670000000013</v>
      </c>
    </row>
    <row r="58" spans="1:5" ht="15" customHeight="1">
      <c r="A58" s="44" t="s">
        <v>147</v>
      </c>
      <c r="B58" s="45">
        <v>40138</v>
      </c>
      <c r="C58" s="46" t="s">
        <v>107</v>
      </c>
      <c r="D58" s="47">
        <v>-16.829999999999998</v>
      </c>
      <c r="E58" s="57">
        <f t="shared" si="1"/>
        <v>34374.840000000011</v>
      </c>
    </row>
    <row r="59" spans="1:5" ht="15" customHeight="1">
      <c r="A59" s="44" t="s">
        <v>147</v>
      </c>
      <c r="B59" s="45">
        <v>40147</v>
      </c>
      <c r="C59" s="46" t="s">
        <v>36</v>
      </c>
      <c r="D59" s="47">
        <v>-626.76</v>
      </c>
      <c r="E59" s="57">
        <f t="shared" si="1"/>
        <v>33748.080000000009</v>
      </c>
    </row>
    <row r="60" spans="1:5" ht="15" customHeight="1">
      <c r="A60" s="44" t="s">
        <v>147</v>
      </c>
      <c r="B60" s="45">
        <v>40147</v>
      </c>
      <c r="C60" s="46" t="s">
        <v>29</v>
      </c>
      <c r="D60" s="47">
        <v>-37.880000000000003</v>
      </c>
      <c r="E60" s="57">
        <f t="shared" si="1"/>
        <v>33710.200000000012</v>
      </c>
    </row>
    <row r="61" spans="1:5" ht="15" customHeight="1">
      <c r="A61" s="44" t="s">
        <v>147</v>
      </c>
      <c r="B61" s="45">
        <v>40147</v>
      </c>
      <c r="C61" s="46" t="s">
        <v>29</v>
      </c>
      <c r="D61" s="47">
        <v>-894.76</v>
      </c>
      <c r="E61" s="57">
        <f t="shared" si="1"/>
        <v>32815.44000000001</v>
      </c>
    </row>
    <row r="62" spans="1:5" ht="15" customHeight="1">
      <c r="A62" s="44" t="s">
        <v>147</v>
      </c>
      <c r="B62" s="45">
        <v>40147</v>
      </c>
      <c r="C62" s="46" t="s">
        <v>106</v>
      </c>
      <c r="D62" s="47">
        <v>-200</v>
      </c>
      <c r="E62" s="57">
        <f t="shared" si="1"/>
        <v>32615.44000000001</v>
      </c>
    </row>
    <row r="63" spans="1:5" ht="15" customHeight="1">
      <c r="A63" s="44" t="s">
        <v>147</v>
      </c>
      <c r="B63" s="45">
        <v>40147</v>
      </c>
      <c r="C63" s="46" t="s">
        <v>105</v>
      </c>
      <c r="D63" s="47">
        <v>-456.88</v>
      </c>
      <c r="E63" s="57">
        <f t="shared" si="1"/>
        <v>32158.560000000009</v>
      </c>
    </row>
    <row r="64" spans="1:5" ht="15" customHeight="1">
      <c r="A64" s="44" t="s">
        <v>147</v>
      </c>
      <c r="B64" s="45">
        <v>40147</v>
      </c>
      <c r="C64" s="46" t="s">
        <v>57</v>
      </c>
      <c r="D64" s="47">
        <v>-142.66</v>
      </c>
      <c r="E64" s="57">
        <f t="shared" si="1"/>
        <v>32015.900000000009</v>
      </c>
    </row>
    <row r="65" spans="1:5" ht="15" customHeight="1">
      <c r="A65" s="44" t="s">
        <v>147</v>
      </c>
      <c r="B65" s="45">
        <v>40147</v>
      </c>
      <c r="C65" s="46" t="s">
        <v>104</v>
      </c>
      <c r="D65" s="47">
        <v>-80</v>
      </c>
      <c r="E65" s="57">
        <f t="shared" si="1"/>
        <v>31935.900000000009</v>
      </c>
    </row>
    <row r="66" spans="1:5" ht="15" customHeight="1">
      <c r="A66" s="44" t="s">
        <v>147</v>
      </c>
      <c r="B66" s="45">
        <v>40147</v>
      </c>
      <c r="C66" s="46" t="s">
        <v>118</v>
      </c>
      <c r="D66" s="47">
        <v>-1</v>
      </c>
      <c r="E66" s="57">
        <f t="shared" si="1"/>
        <v>31934.900000000009</v>
      </c>
    </row>
    <row r="67" spans="1:5" ht="15" customHeight="1">
      <c r="A67" s="44" t="s">
        <v>147</v>
      </c>
      <c r="B67" s="45">
        <v>40147</v>
      </c>
      <c r="C67" s="46" t="s">
        <v>103</v>
      </c>
      <c r="D67" s="47">
        <v>-160</v>
      </c>
      <c r="E67" s="57">
        <f t="shared" si="1"/>
        <v>31774.900000000009</v>
      </c>
    </row>
    <row r="68" spans="1:5" ht="15" customHeight="1">
      <c r="A68" s="44" t="s">
        <v>147</v>
      </c>
      <c r="B68" s="45">
        <v>40147</v>
      </c>
      <c r="C68" s="46" t="s">
        <v>118</v>
      </c>
      <c r="D68" s="47">
        <v>-1</v>
      </c>
      <c r="E68" s="57">
        <f t="shared" si="1"/>
        <v>31773.900000000009</v>
      </c>
    </row>
    <row r="69" spans="1:5" ht="15" customHeight="1">
      <c r="A69" s="44" t="s">
        <v>147</v>
      </c>
      <c r="B69" s="45">
        <v>40147</v>
      </c>
      <c r="C69" s="46" t="s">
        <v>102</v>
      </c>
      <c r="D69" s="47">
        <v>-120</v>
      </c>
      <c r="E69" s="57">
        <f t="shared" si="1"/>
        <v>31653.900000000009</v>
      </c>
    </row>
    <row r="70" spans="1:5" ht="15" customHeight="1" thickBot="1">
      <c r="A70" s="44" t="s">
        <v>147</v>
      </c>
      <c r="B70" s="45">
        <v>40147</v>
      </c>
      <c r="C70" s="46" t="s">
        <v>118</v>
      </c>
      <c r="D70" s="47">
        <v>-1</v>
      </c>
      <c r="E70" s="57">
        <f t="shared" si="1"/>
        <v>31652.900000000009</v>
      </c>
    </row>
    <row r="71" spans="1:5" ht="15" customHeight="1" thickTop="1" thickBot="1">
      <c r="A71" s="72"/>
      <c r="B71" s="73"/>
      <c r="C71" s="49" t="s">
        <v>3</v>
      </c>
      <c r="D71" s="74"/>
      <c r="E71" s="75"/>
    </row>
    <row r="72" spans="1:5" ht="15" customHeight="1" thickTop="1">
      <c r="A72" s="44" t="s">
        <v>147</v>
      </c>
      <c r="B72" s="45">
        <v>40148</v>
      </c>
      <c r="C72" s="46" t="s">
        <v>23</v>
      </c>
      <c r="D72" s="47">
        <v>-600</v>
      </c>
      <c r="E72" s="57">
        <f>E70+D72</f>
        <v>31052.900000000009</v>
      </c>
    </row>
    <row r="73" spans="1:5" ht="15" customHeight="1">
      <c r="A73" s="44" t="s">
        <v>147</v>
      </c>
      <c r="B73" s="45">
        <v>40151</v>
      </c>
      <c r="C73" s="46" t="s">
        <v>101</v>
      </c>
      <c r="D73" s="50">
        <v>58</v>
      </c>
      <c r="E73" s="57">
        <f>E72+D73</f>
        <v>31110.900000000009</v>
      </c>
    </row>
    <row r="74" spans="1:5" ht="15" customHeight="1">
      <c r="A74" s="44" t="s">
        <v>147</v>
      </c>
      <c r="B74" s="45">
        <v>40156</v>
      </c>
      <c r="C74" s="46" t="s">
        <v>32</v>
      </c>
      <c r="D74" s="50">
        <v>862.5</v>
      </c>
      <c r="E74" s="57">
        <f t="shared" ref="E74:E137" si="2">E73+D74</f>
        <v>31973.400000000009</v>
      </c>
    </row>
    <row r="75" spans="1:5" ht="15" customHeight="1">
      <c r="A75" s="44" t="s">
        <v>147</v>
      </c>
      <c r="B75" s="45">
        <v>40156</v>
      </c>
      <c r="C75" s="46" t="s">
        <v>118</v>
      </c>
      <c r="D75" s="47">
        <v>-6.4</v>
      </c>
      <c r="E75" s="57">
        <f t="shared" si="2"/>
        <v>31967.000000000007</v>
      </c>
    </row>
    <row r="76" spans="1:5" ht="15" customHeight="1">
      <c r="A76" s="44" t="s">
        <v>147</v>
      </c>
      <c r="B76" s="45">
        <v>40156</v>
      </c>
      <c r="C76" s="46" t="s">
        <v>25</v>
      </c>
      <c r="D76" s="47">
        <v>-2.46</v>
      </c>
      <c r="E76" s="57">
        <f t="shared" si="2"/>
        <v>31964.540000000008</v>
      </c>
    </row>
    <row r="77" spans="1:5" ht="15" customHeight="1">
      <c r="A77" s="44" t="s">
        <v>147</v>
      </c>
      <c r="B77" s="45">
        <v>40156</v>
      </c>
      <c r="C77" s="46" t="s">
        <v>92</v>
      </c>
      <c r="D77" s="47">
        <v>-8.9600000000000009</v>
      </c>
      <c r="E77" s="57">
        <f t="shared" si="2"/>
        <v>31955.580000000009</v>
      </c>
    </row>
    <row r="78" spans="1:5" ht="15" customHeight="1">
      <c r="A78" s="44" t="s">
        <v>147</v>
      </c>
      <c r="B78" s="45">
        <v>40156</v>
      </c>
      <c r="C78" s="46" t="s">
        <v>32</v>
      </c>
      <c r="D78" s="50">
        <v>339.5</v>
      </c>
      <c r="E78" s="57">
        <f t="shared" si="2"/>
        <v>32295.080000000009</v>
      </c>
    </row>
    <row r="79" spans="1:5" ht="15" customHeight="1">
      <c r="A79" s="44" t="s">
        <v>147</v>
      </c>
      <c r="B79" s="45">
        <v>40156</v>
      </c>
      <c r="C79" s="46" t="s">
        <v>118</v>
      </c>
      <c r="D79" s="47">
        <v>-2.2000000000000002</v>
      </c>
      <c r="E79" s="57">
        <f t="shared" si="2"/>
        <v>32292.880000000008</v>
      </c>
    </row>
    <row r="80" spans="1:5" ht="15" customHeight="1">
      <c r="A80" s="44" t="s">
        <v>147</v>
      </c>
      <c r="B80" s="45">
        <v>40156</v>
      </c>
      <c r="C80" s="46" t="s">
        <v>25</v>
      </c>
      <c r="D80" s="47">
        <v>-0.81</v>
      </c>
      <c r="E80" s="57">
        <f t="shared" si="2"/>
        <v>32292.070000000007</v>
      </c>
    </row>
    <row r="81" spans="1:5" ht="15" customHeight="1">
      <c r="A81" s="44" t="s">
        <v>147</v>
      </c>
      <c r="B81" s="45">
        <v>40156</v>
      </c>
      <c r="C81" s="46" t="s">
        <v>92</v>
      </c>
      <c r="D81" s="47">
        <v>-2.88</v>
      </c>
      <c r="E81" s="57">
        <f t="shared" si="2"/>
        <v>32289.190000000006</v>
      </c>
    </row>
    <row r="82" spans="1:5" ht="15" customHeight="1">
      <c r="A82" s="44" t="s">
        <v>147</v>
      </c>
      <c r="B82" s="45">
        <v>40156</v>
      </c>
      <c r="C82" s="46" t="s">
        <v>32</v>
      </c>
      <c r="D82" s="50">
        <v>416</v>
      </c>
      <c r="E82" s="57">
        <f t="shared" si="2"/>
        <v>32705.190000000006</v>
      </c>
    </row>
    <row r="83" spans="1:5" ht="15" customHeight="1">
      <c r="A83" s="44" t="s">
        <v>147</v>
      </c>
      <c r="B83" s="45">
        <v>40156</v>
      </c>
      <c r="C83" s="46" t="s">
        <v>118</v>
      </c>
      <c r="D83" s="47">
        <v>-4.4000000000000004</v>
      </c>
      <c r="E83" s="57">
        <f t="shared" si="2"/>
        <v>32700.790000000005</v>
      </c>
    </row>
    <row r="84" spans="1:5" ht="15" customHeight="1">
      <c r="A84" s="44" t="s">
        <v>147</v>
      </c>
      <c r="B84" s="45">
        <v>40156</v>
      </c>
      <c r="C84" s="46" t="s">
        <v>25</v>
      </c>
      <c r="D84" s="47">
        <v>-1.83</v>
      </c>
      <c r="E84" s="57">
        <f t="shared" si="2"/>
        <v>32698.960000000003</v>
      </c>
    </row>
    <row r="85" spans="1:5" ht="15" customHeight="1">
      <c r="A85" s="44" t="s">
        <v>147</v>
      </c>
      <c r="B85" s="45">
        <v>40156</v>
      </c>
      <c r="C85" s="46" t="s">
        <v>92</v>
      </c>
      <c r="D85" s="47">
        <v>-7.04</v>
      </c>
      <c r="E85" s="57">
        <f t="shared" si="2"/>
        <v>32691.920000000002</v>
      </c>
    </row>
    <row r="86" spans="1:5" ht="15" customHeight="1">
      <c r="A86" s="44" t="s">
        <v>147</v>
      </c>
      <c r="B86" s="45">
        <v>40156</v>
      </c>
      <c r="C86" s="46" t="s">
        <v>32</v>
      </c>
      <c r="D86" s="50">
        <v>270</v>
      </c>
      <c r="E86" s="57">
        <f t="shared" si="2"/>
        <v>32961.919999999998</v>
      </c>
    </row>
    <row r="87" spans="1:5" ht="15" customHeight="1">
      <c r="A87" s="44" t="s">
        <v>147</v>
      </c>
      <c r="B87" s="45">
        <v>40156</v>
      </c>
      <c r="C87" s="46" t="s">
        <v>118</v>
      </c>
      <c r="D87" s="47">
        <v>-3</v>
      </c>
      <c r="E87" s="57">
        <f t="shared" si="2"/>
        <v>32958.92</v>
      </c>
    </row>
    <row r="88" spans="1:5" ht="15" customHeight="1">
      <c r="A88" s="44" t="s">
        <v>147</v>
      </c>
      <c r="B88" s="45">
        <v>40156</v>
      </c>
      <c r="C88" s="46" t="s">
        <v>25</v>
      </c>
      <c r="D88" s="47">
        <v>-1.2</v>
      </c>
      <c r="E88" s="57">
        <f t="shared" si="2"/>
        <v>32957.72</v>
      </c>
    </row>
    <row r="89" spans="1:5" ht="15" customHeight="1">
      <c r="A89" s="44" t="s">
        <v>147</v>
      </c>
      <c r="B89" s="45">
        <v>40156</v>
      </c>
      <c r="C89" s="46" t="s">
        <v>92</v>
      </c>
      <c r="D89" s="47">
        <v>-4.4800000000000004</v>
      </c>
      <c r="E89" s="57">
        <f t="shared" si="2"/>
        <v>32953.24</v>
      </c>
    </row>
    <row r="90" spans="1:5" ht="15" customHeight="1">
      <c r="A90" s="44" t="s">
        <v>147</v>
      </c>
      <c r="B90" s="45">
        <v>40156</v>
      </c>
      <c r="C90" s="46" t="s">
        <v>32</v>
      </c>
      <c r="D90" s="50">
        <v>108</v>
      </c>
      <c r="E90" s="57">
        <f t="shared" si="2"/>
        <v>33061.24</v>
      </c>
    </row>
    <row r="91" spans="1:5" ht="15" customHeight="1">
      <c r="A91" s="44" t="s">
        <v>147</v>
      </c>
      <c r="B91" s="45">
        <v>40156</v>
      </c>
      <c r="C91" s="46" t="s">
        <v>118</v>
      </c>
      <c r="D91" s="47">
        <v>-1.2</v>
      </c>
      <c r="E91" s="57">
        <f t="shared" si="2"/>
        <v>33060.04</v>
      </c>
    </row>
    <row r="92" spans="1:5" ht="15" customHeight="1">
      <c r="A92" s="44" t="s">
        <v>147</v>
      </c>
      <c r="B92" s="45">
        <v>40156</v>
      </c>
      <c r="C92" s="46" t="s">
        <v>25</v>
      </c>
      <c r="D92" s="47">
        <v>-0.45</v>
      </c>
      <c r="E92" s="57">
        <f t="shared" si="2"/>
        <v>33059.590000000004</v>
      </c>
    </row>
    <row r="93" spans="1:5" ht="15" customHeight="1">
      <c r="A93" s="44" t="s">
        <v>147</v>
      </c>
      <c r="B93" s="45">
        <v>40156</v>
      </c>
      <c r="C93" s="46" t="s">
        <v>92</v>
      </c>
      <c r="D93" s="47">
        <v>-1.6</v>
      </c>
      <c r="E93" s="57">
        <f t="shared" si="2"/>
        <v>33057.990000000005</v>
      </c>
    </row>
    <row r="94" spans="1:5" ht="15" customHeight="1">
      <c r="A94" s="44" t="s">
        <v>147</v>
      </c>
      <c r="B94" s="45">
        <v>40156</v>
      </c>
      <c r="C94" s="46" t="s">
        <v>32</v>
      </c>
      <c r="D94" s="50">
        <v>162</v>
      </c>
      <c r="E94" s="57">
        <f t="shared" si="2"/>
        <v>33219.990000000005</v>
      </c>
    </row>
    <row r="95" spans="1:5" ht="15" customHeight="1">
      <c r="A95" s="44" t="s">
        <v>147</v>
      </c>
      <c r="B95" s="45">
        <v>40156</v>
      </c>
      <c r="C95" s="46" t="s">
        <v>118</v>
      </c>
      <c r="D95" s="47">
        <v>-1.8</v>
      </c>
      <c r="E95" s="57">
        <f t="shared" si="2"/>
        <v>33218.19</v>
      </c>
    </row>
    <row r="96" spans="1:5" ht="15" customHeight="1">
      <c r="A96" s="44" t="s">
        <v>147</v>
      </c>
      <c r="B96" s="45">
        <v>40156</v>
      </c>
      <c r="C96" s="46" t="s">
        <v>25</v>
      </c>
      <c r="D96" s="47">
        <v>-0.6</v>
      </c>
      <c r="E96" s="57">
        <f t="shared" si="2"/>
        <v>33217.590000000004</v>
      </c>
    </row>
    <row r="97" spans="1:5" ht="15" customHeight="1">
      <c r="A97" s="44" t="s">
        <v>147</v>
      </c>
      <c r="B97" s="45">
        <v>40156</v>
      </c>
      <c r="C97" s="46" t="s">
        <v>92</v>
      </c>
      <c r="D97" s="47">
        <v>-1.92</v>
      </c>
      <c r="E97" s="57">
        <f t="shared" si="2"/>
        <v>33215.670000000006</v>
      </c>
    </row>
    <row r="98" spans="1:5" ht="15" customHeight="1">
      <c r="A98" s="44" t="s">
        <v>147</v>
      </c>
      <c r="B98" s="45">
        <v>40156</v>
      </c>
      <c r="C98" s="46" t="s">
        <v>32</v>
      </c>
      <c r="D98" s="50">
        <v>324</v>
      </c>
      <c r="E98" s="57">
        <f t="shared" si="2"/>
        <v>33539.670000000006</v>
      </c>
    </row>
    <row r="99" spans="1:5" ht="15" customHeight="1">
      <c r="A99" s="44" t="s">
        <v>147</v>
      </c>
      <c r="B99" s="45">
        <v>40156</v>
      </c>
      <c r="C99" s="46" t="s">
        <v>118</v>
      </c>
      <c r="D99" s="47">
        <v>-3.6</v>
      </c>
      <c r="E99" s="57">
        <f t="shared" si="2"/>
        <v>33536.070000000007</v>
      </c>
    </row>
    <row r="100" spans="1:5" ht="15" customHeight="1">
      <c r="A100" s="44" t="s">
        <v>147</v>
      </c>
      <c r="B100" s="45">
        <v>40156</v>
      </c>
      <c r="C100" s="46" t="s">
        <v>25</v>
      </c>
      <c r="D100" s="47">
        <v>-1.4</v>
      </c>
      <c r="E100" s="57">
        <f t="shared" si="2"/>
        <v>33534.670000000006</v>
      </c>
    </row>
    <row r="101" spans="1:5" ht="15" customHeight="1">
      <c r="A101" s="44" t="s">
        <v>147</v>
      </c>
      <c r="B101" s="45">
        <v>40156</v>
      </c>
      <c r="C101" s="46" t="s">
        <v>92</v>
      </c>
      <c r="D101" s="47">
        <v>-5.12</v>
      </c>
      <c r="E101" s="57">
        <f t="shared" si="2"/>
        <v>33529.550000000003</v>
      </c>
    </row>
    <row r="102" spans="1:5" ht="15" customHeight="1">
      <c r="A102" s="44" t="s">
        <v>147</v>
      </c>
      <c r="B102" s="45">
        <v>40156</v>
      </c>
      <c r="C102" s="46" t="s">
        <v>32</v>
      </c>
      <c r="D102" s="50">
        <v>108</v>
      </c>
      <c r="E102" s="57">
        <f t="shared" si="2"/>
        <v>33637.550000000003</v>
      </c>
    </row>
    <row r="103" spans="1:5" ht="15" customHeight="1">
      <c r="A103" s="44" t="s">
        <v>147</v>
      </c>
      <c r="B103" s="45">
        <v>40156</v>
      </c>
      <c r="C103" s="46" t="s">
        <v>118</v>
      </c>
      <c r="D103" s="47">
        <v>-1.2</v>
      </c>
      <c r="E103" s="57">
        <f t="shared" si="2"/>
        <v>33636.350000000006</v>
      </c>
    </row>
    <row r="104" spans="1:5" ht="15" customHeight="1">
      <c r="A104" s="44" t="s">
        <v>147</v>
      </c>
      <c r="B104" s="45">
        <v>40156</v>
      </c>
      <c r="C104" s="46" t="s">
        <v>25</v>
      </c>
      <c r="D104" s="47">
        <v>-0.5</v>
      </c>
      <c r="E104" s="57">
        <f t="shared" si="2"/>
        <v>33635.850000000006</v>
      </c>
    </row>
    <row r="105" spans="1:5" ht="15" customHeight="1">
      <c r="A105" s="44" t="s">
        <v>147</v>
      </c>
      <c r="B105" s="45">
        <v>40156</v>
      </c>
      <c r="C105" s="46" t="s">
        <v>92</v>
      </c>
      <c r="D105" s="47">
        <v>-1.92</v>
      </c>
      <c r="E105" s="57">
        <f t="shared" si="2"/>
        <v>33633.930000000008</v>
      </c>
    </row>
    <row r="106" spans="1:5" ht="15" customHeight="1">
      <c r="A106" s="44" t="s">
        <v>147</v>
      </c>
      <c r="B106" s="45">
        <v>40156</v>
      </c>
      <c r="C106" s="46" t="s">
        <v>32</v>
      </c>
      <c r="D106" s="50">
        <v>306</v>
      </c>
      <c r="E106" s="57">
        <f t="shared" si="2"/>
        <v>33939.930000000008</v>
      </c>
    </row>
    <row r="107" spans="1:5" ht="15" customHeight="1">
      <c r="A107" s="44" t="s">
        <v>147</v>
      </c>
      <c r="B107" s="45">
        <v>40156</v>
      </c>
      <c r="C107" s="46" t="s">
        <v>118</v>
      </c>
      <c r="D107" s="47">
        <v>-3.4</v>
      </c>
      <c r="E107" s="57">
        <f t="shared" si="2"/>
        <v>33936.530000000006</v>
      </c>
    </row>
    <row r="108" spans="1:5" ht="15" customHeight="1">
      <c r="A108" s="44" t="s">
        <v>147</v>
      </c>
      <c r="B108" s="45">
        <v>40156</v>
      </c>
      <c r="C108" s="46" t="s">
        <v>25</v>
      </c>
      <c r="D108" s="47">
        <v>-1.36</v>
      </c>
      <c r="E108" s="57">
        <f t="shared" si="2"/>
        <v>33935.170000000006</v>
      </c>
    </row>
    <row r="109" spans="1:5" ht="15" customHeight="1">
      <c r="A109" s="44" t="s">
        <v>147</v>
      </c>
      <c r="B109" s="45">
        <v>40156</v>
      </c>
      <c r="C109" s="46" t="s">
        <v>92</v>
      </c>
      <c r="D109" s="47">
        <v>-5.12</v>
      </c>
      <c r="E109" s="57">
        <f t="shared" si="2"/>
        <v>33930.050000000003</v>
      </c>
    </row>
    <row r="110" spans="1:5" ht="15" customHeight="1">
      <c r="A110" s="44" t="s">
        <v>147</v>
      </c>
      <c r="B110" s="45">
        <v>40156</v>
      </c>
      <c r="C110" s="46" t="s">
        <v>32</v>
      </c>
      <c r="D110" s="50">
        <v>216</v>
      </c>
      <c r="E110" s="57">
        <f t="shared" si="2"/>
        <v>34146.050000000003</v>
      </c>
    </row>
    <row r="111" spans="1:5" ht="15" customHeight="1">
      <c r="A111" s="44" t="s">
        <v>147</v>
      </c>
      <c r="B111" s="45">
        <v>40156</v>
      </c>
      <c r="C111" s="46" t="s">
        <v>118</v>
      </c>
      <c r="D111" s="47">
        <v>-2.4</v>
      </c>
      <c r="E111" s="57">
        <f t="shared" si="2"/>
        <v>34143.65</v>
      </c>
    </row>
    <row r="112" spans="1:5" ht="15" customHeight="1">
      <c r="A112" s="44" t="s">
        <v>147</v>
      </c>
      <c r="B112" s="45">
        <v>40156</v>
      </c>
      <c r="C112" s="46" t="s">
        <v>25</v>
      </c>
      <c r="D112" s="47">
        <v>-1</v>
      </c>
      <c r="E112" s="57">
        <f t="shared" si="2"/>
        <v>34142.65</v>
      </c>
    </row>
    <row r="113" spans="1:5" ht="15" customHeight="1">
      <c r="A113" s="44" t="s">
        <v>147</v>
      </c>
      <c r="B113" s="45">
        <v>40156</v>
      </c>
      <c r="C113" s="46" t="s">
        <v>92</v>
      </c>
      <c r="D113" s="47">
        <v>-3.84</v>
      </c>
      <c r="E113" s="57">
        <f t="shared" si="2"/>
        <v>34138.810000000005</v>
      </c>
    </row>
    <row r="114" spans="1:5" ht="15" customHeight="1">
      <c r="A114" s="44" t="s">
        <v>147</v>
      </c>
      <c r="B114" s="45">
        <v>40156</v>
      </c>
      <c r="C114" s="46" t="s">
        <v>32</v>
      </c>
      <c r="D114" s="50">
        <v>162</v>
      </c>
      <c r="E114" s="57">
        <f t="shared" si="2"/>
        <v>34300.810000000005</v>
      </c>
    </row>
    <row r="115" spans="1:5" ht="15" customHeight="1">
      <c r="A115" s="44" t="s">
        <v>147</v>
      </c>
      <c r="B115" s="45">
        <v>40156</v>
      </c>
      <c r="C115" s="46" t="s">
        <v>118</v>
      </c>
      <c r="D115" s="47">
        <v>-1.8</v>
      </c>
      <c r="E115" s="57">
        <f t="shared" si="2"/>
        <v>34299.01</v>
      </c>
    </row>
    <row r="116" spans="1:5" ht="15" customHeight="1">
      <c r="A116" s="44" t="s">
        <v>147</v>
      </c>
      <c r="B116" s="45">
        <v>40156</v>
      </c>
      <c r="C116" s="46" t="s">
        <v>25</v>
      </c>
      <c r="D116" s="47">
        <v>-0.75</v>
      </c>
      <c r="E116" s="57">
        <f t="shared" si="2"/>
        <v>34298.26</v>
      </c>
    </row>
    <row r="117" spans="1:5" ht="15" customHeight="1">
      <c r="A117" s="44" t="s">
        <v>147</v>
      </c>
      <c r="B117" s="45">
        <v>40156</v>
      </c>
      <c r="C117" s="46" t="s">
        <v>92</v>
      </c>
      <c r="D117" s="47">
        <v>-2.88</v>
      </c>
      <c r="E117" s="57">
        <f t="shared" si="2"/>
        <v>34295.380000000005</v>
      </c>
    </row>
    <row r="118" spans="1:5" ht="15" customHeight="1">
      <c r="A118" s="44" t="s">
        <v>147</v>
      </c>
      <c r="B118" s="45">
        <v>40159</v>
      </c>
      <c r="C118" s="46" t="s">
        <v>20</v>
      </c>
      <c r="D118" s="47">
        <v>-19.5</v>
      </c>
      <c r="E118" s="57">
        <f t="shared" si="2"/>
        <v>34275.880000000005</v>
      </c>
    </row>
    <row r="119" spans="1:5" ht="15" customHeight="1">
      <c r="A119" s="44" t="s">
        <v>147</v>
      </c>
      <c r="B119" s="45">
        <v>40159</v>
      </c>
      <c r="C119" s="46" t="s">
        <v>19</v>
      </c>
      <c r="D119" s="47">
        <v>-1.2</v>
      </c>
      <c r="E119" s="57">
        <f t="shared" si="2"/>
        <v>34274.680000000008</v>
      </c>
    </row>
    <row r="120" spans="1:5" ht="15" customHeight="1">
      <c r="A120" s="44" t="s">
        <v>147</v>
      </c>
      <c r="B120" s="45">
        <v>40159</v>
      </c>
      <c r="C120" s="46" t="s">
        <v>18</v>
      </c>
      <c r="D120" s="47">
        <v>-0.24</v>
      </c>
      <c r="E120" s="57">
        <f t="shared" si="2"/>
        <v>34274.44000000001</v>
      </c>
    </row>
    <row r="121" spans="1:5" ht="15" customHeight="1">
      <c r="A121" s="44" t="s">
        <v>147</v>
      </c>
      <c r="B121" s="45">
        <v>40159</v>
      </c>
      <c r="C121" s="46" t="s">
        <v>17</v>
      </c>
      <c r="D121" s="47">
        <v>-0.32</v>
      </c>
      <c r="E121" s="57">
        <f t="shared" si="2"/>
        <v>34274.12000000001</v>
      </c>
    </row>
    <row r="122" spans="1:5" ht="15" customHeight="1">
      <c r="A122" s="44" t="s">
        <v>147</v>
      </c>
      <c r="B122" s="45">
        <v>40161</v>
      </c>
      <c r="C122" s="46" t="s">
        <v>20</v>
      </c>
      <c r="D122" s="47">
        <v>-19.5</v>
      </c>
      <c r="E122" s="57">
        <f t="shared" si="2"/>
        <v>34254.62000000001</v>
      </c>
    </row>
    <row r="123" spans="1:5" ht="15" customHeight="1">
      <c r="A123" s="44" t="s">
        <v>147</v>
      </c>
      <c r="B123" s="45">
        <v>40161</v>
      </c>
      <c r="C123" s="46" t="s">
        <v>19</v>
      </c>
      <c r="D123" s="47">
        <v>-1.2</v>
      </c>
      <c r="E123" s="57">
        <f t="shared" si="2"/>
        <v>34253.420000000013</v>
      </c>
    </row>
    <row r="124" spans="1:5" ht="15" customHeight="1">
      <c r="A124" s="44" t="s">
        <v>147</v>
      </c>
      <c r="B124" s="45">
        <v>40161</v>
      </c>
      <c r="C124" s="46" t="s">
        <v>18</v>
      </c>
      <c r="D124" s="47">
        <v>-0.24</v>
      </c>
      <c r="E124" s="57">
        <f t="shared" si="2"/>
        <v>34253.180000000015</v>
      </c>
    </row>
    <row r="125" spans="1:5" ht="15" customHeight="1">
      <c r="A125" s="44" t="s">
        <v>147</v>
      </c>
      <c r="B125" s="45">
        <v>40161</v>
      </c>
      <c r="C125" s="46" t="s">
        <v>17</v>
      </c>
      <c r="D125" s="47">
        <v>-0.32</v>
      </c>
      <c r="E125" s="57">
        <f t="shared" si="2"/>
        <v>34252.860000000015</v>
      </c>
    </row>
    <row r="126" spans="1:5" ht="15" customHeight="1">
      <c r="A126" s="44" t="s">
        <v>147</v>
      </c>
      <c r="B126" s="45">
        <v>40161</v>
      </c>
      <c r="C126" s="46" t="s">
        <v>32</v>
      </c>
      <c r="D126" s="50">
        <v>920</v>
      </c>
      <c r="E126" s="57">
        <f t="shared" si="2"/>
        <v>35172.860000000015</v>
      </c>
    </row>
    <row r="127" spans="1:5" ht="15" customHeight="1">
      <c r="A127" s="44" t="s">
        <v>147</v>
      </c>
      <c r="B127" s="45">
        <v>40161</v>
      </c>
      <c r="C127" s="46" t="s">
        <v>118</v>
      </c>
      <c r="D127" s="47">
        <v>-6.8</v>
      </c>
      <c r="E127" s="57">
        <f t="shared" si="2"/>
        <v>35166.060000000012</v>
      </c>
    </row>
    <row r="128" spans="1:5" ht="15" customHeight="1">
      <c r="A128" s="44" t="s">
        <v>147</v>
      </c>
      <c r="B128" s="45">
        <v>40161</v>
      </c>
      <c r="C128" s="46" t="s">
        <v>25</v>
      </c>
      <c r="D128" s="47">
        <v>-2.62</v>
      </c>
      <c r="E128" s="57">
        <f t="shared" si="2"/>
        <v>35163.44000000001</v>
      </c>
    </row>
    <row r="129" spans="1:5" ht="15" customHeight="1">
      <c r="A129" s="44" t="s">
        <v>147</v>
      </c>
      <c r="B129" s="45">
        <v>40161</v>
      </c>
      <c r="C129" s="46" t="s">
        <v>92</v>
      </c>
      <c r="D129" s="47">
        <v>-9.6</v>
      </c>
      <c r="E129" s="57">
        <f t="shared" si="2"/>
        <v>35153.840000000011</v>
      </c>
    </row>
    <row r="130" spans="1:5" ht="15" customHeight="1">
      <c r="A130" s="44" t="s">
        <v>147</v>
      </c>
      <c r="B130" s="45">
        <v>40161</v>
      </c>
      <c r="C130" s="46" t="s">
        <v>32</v>
      </c>
      <c r="D130" s="50">
        <v>415.5</v>
      </c>
      <c r="E130" s="57">
        <f t="shared" si="2"/>
        <v>35569.340000000011</v>
      </c>
    </row>
    <row r="131" spans="1:5" ht="15" customHeight="1">
      <c r="A131" s="44" t="s">
        <v>147</v>
      </c>
      <c r="B131" s="45">
        <v>40161</v>
      </c>
      <c r="C131" s="46" t="s">
        <v>118</v>
      </c>
      <c r="D131" s="47">
        <v>-2.4</v>
      </c>
      <c r="E131" s="57">
        <f t="shared" si="2"/>
        <v>35566.94000000001</v>
      </c>
    </row>
    <row r="132" spans="1:5" ht="15" customHeight="1">
      <c r="A132" s="44" t="s">
        <v>147</v>
      </c>
      <c r="B132" s="45">
        <v>40161</v>
      </c>
      <c r="C132" s="46" t="s">
        <v>25</v>
      </c>
      <c r="D132" s="47">
        <v>-0.9</v>
      </c>
      <c r="E132" s="57">
        <f t="shared" si="2"/>
        <v>35566.040000000008</v>
      </c>
    </row>
    <row r="133" spans="1:5" ht="15" customHeight="1">
      <c r="A133" s="44" t="s">
        <v>147</v>
      </c>
      <c r="B133" s="45">
        <v>40161</v>
      </c>
      <c r="C133" s="46" t="s">
        <v>92</v>
      </c>
      <c r="D133" s="47">
        <v>-3.2</v>
      </c>
      <c r="E133" s="57">
        <f t="shared" si="2"/>
        <v>35562.840000000011</v>
      </c>
    </row>
    <row r="134" spans="1:5" ht="15" customHeight="1">
      <c r="A134" s="44" t="s">
        <v>147</v>
      </c>
      <c r="B134" s="45">
        <v>40161</v>
      </c>
      <c r="C134" s="46" t="s">
        <v>32</v>
      </c>
      <c r="D134" s="50">
        <v>342</v>
      </c>
      <c r="E134" s="57">
        <f t="shared" si="2"/>
        <v>35904.840000000011</v>
      </c>
    </row>
    <row r="135" spans="1:5" ht="15" customHeight="1">
      <c r="A135" s="44" t="s">
        <v>147</v>
      </c>
      <c r="B135" s="45">
        <v>40161</v>
      </c>
      <c r="C135" s="46" t="s">
        <v>118</v>
      </c>
      <c r="D135" s="47">
        <v>-3.8</v>
      </c>
      <c r="E135" s="57">
        <f t="shared" si="2"/>
        <v>35901.040000000008</v>
      </c>
    </row>
    <row r="136" spans="1:5" ht="15" customHeight="1">
      <c r="A136" s="44" t="s">
        <v>147</v>
      </c>
      <c r="B136" s="45">
        <v>40161</v>
      </c>
      <c r="C136" s="46" t="s">
        <v>25</v>
      </c>
      <c r="D136" s="47">
        <v>-1.43</v>
      </c>
      <c r="E136" s="57">
        <f t="shared" si="2"/>
        <v>35899.610000000008</v>
      </c>
    </row>
    <row r="137" spans="1:5" ht="15" customHeight="1">
      <c r="A137" s="44" t="s">
        <v>147</v>
      </c>
      <c r="B137" s="45">
        <v>40161</v>
      </c>
      <c r="C137" s="46" t="s">
        <v>92</v>
      </c>
      <c r="D137" s="47">
        <v>-5.12</v>
      </c>
      <c r="E137" s="57">
        <f t="shared" si="2"/>
        <v>35894.490000000005</v>
      </c>
    </row>
    <row r="138" spans="1:5" ht="15" customHeight="1">
      <c r="A138" s="44" t="s">
        <v>147</v>
      </c>
      <c r="B138" s="45">
        <v>40161</v>
      </c>
      <c r="C138" s="46" t="s">
        <v>32</v>
      </c>
      <c r="D138" s="50">
        <v>252</v>
      </c>
      <c r="E138" s="57">
        <f t="shared" ref="E138:E201" si="3">E137+D138</f>
        <v>36146.490000000005</v>
      </c>
    </row>
    <row r="139" spans="1:5" ht="15" customHeight="1">
      <c r="A139" s="44" t="s">
        <v>147</v>
      </c>
      <c r="B139" s="45">
        <v>40161</v>
      </c>
      <c r="C139" s="46" t="s">
        <v>118</v>
      </c>
      <c r="D139" s="47">
        <v>-2.8</v>
      </c>
      <c r="E139" s="57">
        <f t="shared" si="3"/>
        <v>36143.69</v>
      </c>
    </row>
    <row r="140" spans="1:5" ht="15" customHeight="1">
      <c r="A140" s="44" t="s">
        <v>147</v>
      </c>
      <c r="B140" s="45">
        <v>40161</v>
      </c>
      <c r="C140" s="46" t="s">
        <v>25</v>
      </c>
      <c r="D140" s="47">
        <v>-1.1100000000000001</v>
      </c>
      <c r="E140" s="57">
        <f t="shared" si="3"/>
        <v>36142.58</v>
      </c>
    </row>
    <row r="141" spans="1:5" ht="15" customHeight="1">
      <c r="A141" s="44" t="s">
        <v>147</v>
      </c>
      <c r="B141" s="45">
        <v>40161</v>
      </c>
      <c r="C141" s="46" t="s">
        <v>92</v>
      </c>
      <c r="D141" s="47">
        <v>-4.16</v>
      </c>
      <c r="E141" s="57">
        <f t="shared" si="3"/>
        <v>36138.42</v>
      </c>
    </row>
    <row r="142" spans="1:5" ht="15" customHeight="1">
      <c r="A142" s="44" t="s">
        <v>147</v>
      </c>
      <c r="B142" s="45">
        <v>40161</v>
      </c>
      <c r="C142" s="46" t="s">
        <v>32</v>
      </c>
      <c r="D142" s="50">
        <v>234</v>
      </c>
      <c r="E142" s="57">
        <f t="shared" si="3"/>
        <v>36372.42</v>
      </c>
    </row>
    <row r="143" spans="1:5" ht="15" customHeight="1">
      <c r="A143" s="44" t="s">
        <v>147</v>
      </c>
      <c r="B143" s="45">
        <v>40161</v>
      </c>
      <c r="C143" s="46" t="s">
        <v>118</v>
      </c>
      <c r="D143" s="47">
        <v>-2.6</v>
      </c>
      <c r="E143" s="57">
        <f t="shared" si="3"/>
        <v>36369.82</v>
      </c>
    </row>
    <row r="144" spans="1:5" ht="15" customHeight="1">
      <c r="A144" s="44" t="s">
        <v>147</v>
      </c>
      <c r="B144" s="45">
        <v>40161</v>
      </c>
      <c r="C144" s="46" t="s">
        <v>25</v>
      </c>
      <c r="D144" s="47">
        <v>-1.08</v>
      </c>
      <c r="E144" s="57">
        <f t="shared" si="3"/>
        <v>36368.74</v>
      </c>
    </row>
    <row r="145" spans="1:5" ht="15" customHeight="1">
      <c r="A145" s="44" t="s">
        <v>147</v>
      </c>
      <c r="B145" s="45">
        <v>40161</v>
      </c>
      <c r="C145" s="46" t="s">
        <v>92</v>
      </c>
      <c r="D145" s="47">
        <v>-4.16</v>
      </c>
      <c r="E145" s="57">
        <f t="shared" si="3"/>
        <v>36364.579999999994</v>
      </c>
    </row>
    <row r="146" spans="1:5" ht="15" customHeight="1">
      <c r="A146" s="44" t="s">
        <v>147</v>
      </c>
      <c r="B146" s="45">
        <v>40161</v>
      </c>
      <c r="C146" s="46" t="s">
        <v>32</v>
      </c>
      <c r="D146" s="50">
        <v>324</v>
      </c>
      <c r="E146" s="57">
        <f t="shared" si="3"/>
        <v>36688.579999999994</v>
      </c>
    </row>
    <row r="147" spans="1:5" ht="15" customHeight="1">
      <c r="A147" s="44" t="s">
        <v>147</v>
      </c>
      <c r="B147" s="45">
        <v>40161</v>
      </c>
      <c r="C147" s="46" t="s">
        <v>118</v>
      </c>
      <c r="D147" s="47">
        <v>-3.6</v>
      </c>
      <c r="E147" s="57">
        <f t="shared" si="3"/>
        <v>36684.979999999996</v>
      </c>
    </row>
    <row r="148" spans="1:5" ht="15" customHeight="1">
      <c r="A148" s="44" t="s">
        <v>147</v>
      </c>
      <c r="B148" s="45">
        <v>40161</v>
      </c>
      <c r="C148" s="46" t="s">
        <v>25</v>
      </c>
      <c r="D148" s="47">
        <v>-1.45</v>
      </c>
      <c r="E148" s="57">
        <f t="shared" si="3"/>
        <v>36683.53</v>
      </c>
    </row>
    <row r="149" spans="1:5" ht="15" customHeight="1">
      <c r="A149" s="44" t="s">
        <v>147</v>
      </c>
      <c r="B149" s="45">
        <v>40161</v>
      </c>
      <c r="C149" s="46" t="s">
        <v>92</v>
      </c>
      <c r="D149" s="47">
        <v>-5.44</v>
      </c>
      <c r="E149" s="57">
        <f t="shared" si="3"/>
        <v>36678.089999999997</v>
      </c>
    </row>
    <row r="150" spans="1:5" ht="15" customHeight="1">
      <c r="A150" s="44" t="s">
        <v>147</v>
      </c>
      <c r="B150" s="45">
        <v>40161</v>
      </c>
      <c r="C150" s="46" t="s">
        <v>32</v>
      </c>
      <c r="D150" s="50">
        <v>144</v>
      </c>
      <c r="E150" s="57">
        <f t="shared" si="3"/>
        <v>36822.089999999997</v>
      </c>
    </row>
    <row r="151" spans="1:5" ht="15" customHeight="1">
      <c r="A151" s="44" t="s">
        <v>147</v>
      </c>
      <c r="B151" s="45">
        <v>40161</v>
      </c>
      <c r="C151" s="46" t="s">
        <v>118</v>
      </c>
      <c r="D151" s="47">
        <v>-1.6</v>
      </c>
      <c r="E151" s="57">
        <f t="shared" si="3"/>
        <v>36820.49</v>
      </c>
    </row>
    <row r="152" spans="1:5" ht="15" customHeight="1">
      <c r="A152" s="44" t="s">
        <v>147</v>
      </c>
      <c r="B152" s="45">
        <v>40161</v>
      </c>
      <c r="C152" s="46" t="s">
        <v>25</v>
      </c>
      <c r="D152" s="47">
        <v>-0.61</v>
      </c>
      <c r="E152" s="57">
        <f t="shared" si="3"/>
        <v>36819.879999999997</v>
      </c>
    </row>
    <row r="153" spans="1:5" ht="15" customHeight="1">
      <c r="A153" s="44" t="s">
        <v>147</v>
      </c>
      <c r="B153" s="45">
        <v>40161</v>
      </c>
      <c r="C153" s="46" t="s">
        <v>92</v>
      </c>
      <c r="D153" s="47">
        <v>-2.2400000000000002</v>
      </c>
      <c r="E153" s="57">
        <f t="shared" si="3"/>
        <v>36817.64</v>
      </c>
    </row>
    <row r="154" spans="1:5" ht="15" customHeight="1">
      <c r="A154" s="44" t="s">
        <v>147</v>
      </c>
      <c r="B154" s="45">
        <v>40161</v>
      </c>
      <c r="C154" s="46" t="s">
        <v>32</v>
      </c>
      <c r="D154" s="50">
        <v>90</v>
      </c>
      <c r="E154" s="57">
        <f t="shared" si="3"/>
        <v>36907.64</v>
      </c>
    </row>
    <row r="155" spans="1:5" ht="15" customHeight="1">
      <c r="A155" s="44" t="s">
        <v>147</v>
      </c>
      <c r="B155" s="45">
        <v>40161</v>
      </c>
      <c r="C155" s="46" t="s">
        <v>118</v>
      </c>
      <c r="D155" s="47">
        <v>-1</v>
      </c>
      <c r="E155" s="57">
        <f t="shared" si="3"/>
        <v>36906.639999999999</v>
      </c>
    </row>
    <row r="156" spans="1:5" ht="15" customHeight="1">
      <c r="A156" s="44" t="s">
        <v>147</v>
      </c>
      <c r="B156" s="45">
        <v>40161</v>
      </c>
      <c r="C156" s="46" t="s">
        <v>25</v>
      </c>
      <c r="D156" s="47">
        <v>-0.42</v>
      </c>
      <c r="E156" s="57">
        <f t="shared" si="3"/>
        <v>36906.22</v>
      </c>
    </row>
    <row r="157" spans="1:5" ht="15" customHeight="1">
      <c r="A157" s="44" t="s">
        <v>147</v>
      </c>
      <c r="B157" s="45">
        <v>40161</v>
      </c>
      <c r="C157" s="46" t="s">
        <v>92</v>
      </c>
      <c r="D157" s="47">
        <v>-1.6</v>
      </c>
      <c r="E157" s="57">
        <f t="shared" si="3"/>
        <v>36904.620000000003</v>
      </c>
    </row>
    <row r="158" spans="1:5" ht="15" customHeight="1">
      <c r="A158" s="44" t="s">
        <v>147</v>
      </c>
      <c r="B158" s="45">
        <v>40162</v>
      </c>
      <c r="C158" s="46" t="s">
        <v>20</v>
      </c>
      <c r="D158" s="47">
        <v>-18</v>
      </c>
      <c r="E158" s="57">
        <f t="shared" si="3"/>
        <v>36886.620000000003</v>
      </c>
    </row>
    <row r="159" spans="1:5" ht="15" customHeight="1">
      <c r="A159" s="44" t="s">
        <v>147</v>
      </c>
      <c r="B159" s="45">
        <v>40162</v>
      </c>
      <c r="C159" s="46" t="s">
        <v>19</v>
      </c>
      <c r="D159" s="47">
        <v>-1.2</v>
      </c>
      <c r="E159" s="57">
        <f t="shared" si="3"/>
        <v>36885.420000000006</v>
      </c>
    </row>
    <row r="160" spans="1:5" ht="15" customHeight="1">
      <c r="A160" s="44" t="s">
        <v>147</v>
      </c>
      <c r="B160" s="45">
        <v>40162</v>
      </c>
      <c r="C160" s="46" t="s">
        <v>18</v>
      </c>
      <c r="D160" s="47">
        <v>-0.24</v>
      </c>
      <c r="E160" s="57">
        <f t="shared" si="3"/>
        <v>36885.180000000008</v>
      </c>
    </row>
    <row r="161" spans="1:5" ht="15" customHeight="1">
      <c r="A161" s="44" t="s">
        <v>147</v>
      </c>
      <c r="B161" s="45">
        <v>40162</v>
      </c>
      <c r="C161" s="46" t="s">
        <v>17</v>
      </c>
      <c r="D161" s="47">
        <v>-0.32</v>
      </c>
      <c r="E161" s="57">
        <f t="shared" si="3"/>
        <v>36884.860000000008</v>
      </c>
    </row>
    <row r="162" spans="1:5" ht="15" customHeight="1">
      <c r="A162" s="44" t="s">
        <v>147</v>
      </c>
      <c r="B162" s="45">
        <v>40162</v>
      </c>
      <c r="C162" s="46" t="s">
        <v>20</v>
      </c>
      <c r="D162" s="47">
        <v>-68</v>
      </c>
      <c r="E162" s="57">
        <f t="shared" si="3"/>
        <v>36816.860000000008</v>
      </c>
    </row>
    <row r="163" spans="1:5" ht="15" customHeight="1">
      <c r="A163" s="44" t="s">
        <v>147</v>
      </c>
      <c r="B163" s="45">
        <v>40162</v>
      </c>
      <c r="C163" s="46" t="s">
        <v>19</v>
      </c>
      <c r="D163" s="47">
        <v>-2.4</v>
      </c>
      <c r="E163" s="57">
        <f t="shared" si="3"/>
        <v>36814.460000000006</v>
      </c>
    </row>
    <row r="164" spans="1:5" ht="15" customHeight="1">
      <c r="A164" s="44" t="s">
        <v>147</v>
      </c>
      <c r="B164" s="45">
        <v>40162</v>
      </c>
      <c r="C164" s="46" t="s">
        <v>18</v>
      </c>
      <c r="D164" s="47">
        <v>-0.49</v>
      </c>
      <c r="E164" s="57">
        <f t="shared" si="3"/>
        <v>36813.970000000008</v>
      </c>
    </row>
    <row r="165" spans="1:5" ht="15" customHeight="1">
      <c r="A165" s="44" t="s">
        <v>147</v>
      </c>
      <c r="B165" s="45">
        <v>40162</v>
      </c>
      <c r="C165" s="46" t="s">
        <v>17</v>
      </c>
      <c r="D165" s="47">
        <v>-0.64</v>
      </c>
      <c r="E165" s="57">
        <f t="shared" si="3"/>
        <v>36813.330000000009</v>
      </c>
    </row>
    <row r="166" spans="1:5" ht="15" customHeight="1">
      <c r="A166" s="44" t="s">
        <v>147</v>
      </c>
      <c r="B166" s="45">
        <v>40162</v>
      </c>
      <c r="C166" s="46" t="s">
        <v>32</v>
      </c>
      <c r="D166" s="50">
        <v>230</v>
      </c>
      <c r="E166" s="57">
        <f t="shared" si="3"/>
        <v>37043.330000000009</v>
      </c>
    </row>
    <row r="167" spans="1:5" ht="15" customHeight="1">
      <c r="A167" s="44" t="s">
        <v>147</v>
      </c>
      <c r="B167" s="45">
        <v>40162</v>
      </c>
      <c r="C167" s="46" t="s">
        <v>118</v>
      </c>
      <c r="D167" s="47">
        <v>-2</v>
      </c>
      <c r="E167" s="57">
        <f t="shared" si="3"/>
        <v>37041.330000000009</v>
      </c>
    </row>
    <row r="168" spans="1:5" ht="15" customHeight="1">
      <c r="A168" s="44" t="s">
        <v>147</v>
      </c>
      <c r="B168" s="45">
        <v>40162</v>
      </c>
      <c r="C168" s="46" t="s">
        <v>25</v>
      </c>
      <c r="D168" s="47">
        <v>-0.78</v>
      </c>
      <c r="E168" s="57">
        <f t="shared" si="3"/>
        <v>37040.55000000001</v>
      </c>
    </row>
    <row r="169" spans="1:5" ht="15" customHeight="1">
      <c r="A169" s="44" t="s">
        <v>147</v>
      </c>
      <c r="B169" s="45">
        <v>40162</v>
      </c>
      <c r="C169" s="46" t="s">
        <v>92</v>
      </c>
      <c r="D169" s="47">
        <v>-2.88</v>
      </c>
      <c r="E169" s="57">
        <f t="shared" si="3"/>
        <v>37037.670000000013</v>
      </c>
    </row>
    <row r="170" spans="1:5" ht="15" customHeight="1">
      <c r="A170" s="44" t="s">
        <v>147</v>
      </c>
      <c r="B170" s="45">
        <v>40162</v>
      </c>
      <c r="C170" s="46" t="s">
        <v>435</v>
      </c>
      <c r="D170" s="50">
        <v>80</v>
      </c>
      <c r="E170" s="57">
        <f t="shared" si="3"/>
        <v>37117.670000000013</v>
      </c>
    </row>
    <row r="171" spans="1:5" ht="15" customHeight="1">
      <c r="A171" s="44" t="s">
        <v>147</v>
      </c>
      <c r="B171" s="45">
        <v>40162</v>
      </c>
      <c r="C171" s="46" t="s">
        <v>23</v>
      </c>
      <c r="D171" s="47">
        <v>-300</v>
      </c>
      <c r="E171" s="57">
        <f t="shared" si="3"/>
        <v>36817.670000000013</v>
      </c>
    </row>
    <row r="172" spans="1:5" ht="15" customHeight="1">
      <c r="A172" s="44" t="s">
        <v>147</v>
      </c>
      <c r="B172" s="45">
        <v>40163</v>
      </c>
      <c r="C172" s="46" t="s">
        <v>20</v>
      </c>
      <c r="D172" s="47">
        <v>-18</v>
      </c>
      <c r="E172" s="57">
        <f t="shared" si="3"/>
        <v>36799.670000000013</v>
      </c>
    </row>
    <row r="173" spans="1:5" ht="15" customHeight="1">
      <c r="A173" s="44" t="s">
        <v>147</v>
      </c>
      <c r="B173" s="45">
        <v>40163</v>
      </c>
      <c r="C173" s="46" t="s">
        <v>19</v>
      </c>
      <c r="D173" s="47">
        <v>-1.2</v>
      </c>
      <c r="E173" s="57">
        <f t="shared" si="3"/>
        <v>36798.470000000016</v>
      </c>
    </row>
    <row r="174" spans="1:5" ht="15" customHeight="1">
      <c r="A174" s="44" t="s">
        <v>147</v>
      </c>
      <c r="B174" s="45">
        <v>40163</v>
      </c>
      <c r="C174" s="46" t="s">
        <v>18</v>
      </c>
      <c r="D174" s="47">
        <v>-0.24</v>
      </c>
      <c r="E174" s="57">
        <f t="shared" si="3"/>
        <v>36798.230000000018</v>
      </c>
    </row>
    <row r="175" spans="1:5" ht="15" customHeight="1">
      <c r="A175" s="44" t="s">
        <v>147</v>
      </c>
      <c r="B175" s="45">
        <v>40163</v>
      </c>
      <c r="C175" s="46" t="s">
        <v>17</v>
      </c>
      <c r="D175" s="47">
        <v>-0.32</v>
      </c>
      <c r="E175" s="57">
        <f t="shared" si="3"/>
        <v>36797.910000000018</v>
      </c>
    </row>
    <row r="176" spans="1:5" ht="15" customHeight="1">
      <c r="A176" s="44" t="s">
        <v>147</v>
      </c>
      <c r="B176" s="45">
        <v>40163</v>
      </c>
      <c r="C176" s="46" t="s">
        <v>20</v>
      </c>
      <c r="D176" s="47">
        <v>-70</v>
      </c>
      <c r="E176" s="57">
        <f t="shared" si="3"/>
        <v>36727.910000000018</v>
      </c>
    </row>
    <row r="177" spans="1:5" ht="15" customHeight="1">
      <c r="A177" s="44" t="s">
        <v>147</v>
      </c>
      <c r="B177" s="45">
        <v>40163</v>
      </c>
      <c r="C177" s="46" t="s">
        <v>19</v>
      </c>
      <c r="D177" s="47">
        <v>-2.4</v>
      </c>
      <c r="E177" s="57">
        <f t="shared" si="3"/>
        <v>36725.510000000017</v>
      </c>
    </row>
    <row r="178" spans="1:5" ht="15" customHeight="1">
      <c r="A178" s="44" t="s">
        <v>147</v>
      </c>
      <c r="B178" s="45">
        <v>40163</v>
      </c>
      <c r="C178" s="46" t="s">
        <v>18</v>
      </c>
      <c r="D178" s="47">
        <v>-0.49</v>
      </c>
      <c r="E178" s="57">
        <f t="shared" si="3"/>
        <v>36725.020000000019</v>
      </c>
    </row>
    <row r="179" spans="1:5" ht="15" customHeight="1">
      <c r="A179" s="44" t="s">
        <v>147</v>
      </c>
      <c r="B179" s="45">
        <v>40163</v>
      </c>
      <c r="C179" s="46" t="s">
        <v>17</v>
      </c>
      <c r="D179" s="47">
        <v>-0.64</v>
      </c>
      <c r="E179" s="57">
        <f t="shared" si="3"/>
        <v>36724.380000000019</v>
      </c>
    </row>
    <row r="180" spans="1:5" ht="15" customHeight="1">
      <c r="A180" s="44" t="s">
        <v>147</v>
      </c>
      <c r="B180" s="45">
        <v>40163</v>
      </c>
      <c r="C180" s="46" t="s">
        <v>100</v>
      </c>
      <c r="D180" s="50">
        <v>169</v>
      </c>
      <c r="E180" s="57">
        <f t="shared" si="3"/>
        <v>36893.380000000019</v>
      </c>
    </row>
    <row r="181" spans="1:5" ht="15" customHeight="1">
      <c r="A181" s="44" t="s">
        <v>147</v>
      </c>
      <c r="B181" s="45">
        <v>40164</v>
      </c>
      <c r="C181" s="46" t="s">
        <v>20</v>
      </c>
      <c r="D181" s="47">
        <v>-36</v>
      </c>
      <c r="E181" s="57">
        <f t="shared" si="3"/>
        <v>36857.380000000019</v>
      </c>
    </row>
    <row r="182" spans="1:5" ht="15" customHeight="1">
      <c r="A182" s="44" t="s">
        <v>147</v>
      </c>
      <c r="B182" s="45">
        <v>40164</v>
      </c>
      <c r="C182" s="46" t="s">
        <v>19</v>
      </c>
      <c r="D182" s="47">
        <v>-2.4</v>
      </c>
      <c r="E182" s="57">
        <f t="shared" si="3"/>
        <v>36854.980000000018</v>
      </c>
    </row>
    <row r="183" spans="1:5" ht="15" customHeight="1">
      <c r="A183" s="44" t="s">
        <v>147</v>
      </c>
      <c r="B183" s="45">
        <v>40164</v>
      </c>
      <c r="C183" s="46" t="s">
        <v>18</v>
      </c>
      <c r="D183" s="47">
        <v>-0.49</v>
      </c>
      <c r="E183" s="57">
        <f t="shared" si="3"/>
        <v>36854.49000000002</v>
      </c>
    </row>
    <row r="184" spans="1:5" ht="15" customHeight="1">
      <c r="A184" s="44" t="s">
        <v>147</v>
      </c>
      <c r="B184" s="45">
        <v>40164</v>
      </c>
      <c r="C184" s="46" t="s">
        <v>17</v>
      </c>
      <c r="D184" s="47">
        <v>-0.64</v>
      </c>
      <c r="E184" s="57">
        <f t="shared" si="3"/>
        <v>36853.85000000002</v>
      </c>
    </row>
    <row r="185" spans="1:5" ht="15" customHeight="1">
      <c r="A185" s="44" t="s">
        <v>147</v>
      </c>
      <c r="B185" s="45">
        <v>40164</v>
      </c>
      <c r="C185" s="46" t="s">
        <v>32</v>
      </c>
      <c r="D185" s="50">
        <v>162</v>
      </c>
      <c r="E185" s="57">
        <f t="shared" si="3"/>
        <v>37015.85000000002</v>
      </c>
    </row>
    <row r="186" spans="1:5" ht="15" customHeight="1">
      <c r="A186" s="44" t="s">
        <v>147</v>
      </c>
      <c r="B186" s="45">
        <v>40164</v>
      </c>
      <c r="C186" s="46" t="s">
        <v>118</v>
      </c>
      <c r="D186" s="47">
        <v>-1.8</v>
      </c>
      <c r="E186" s="57">
        <f t="shared" si="3"/>
        <v>37014.050000000017</v>
      </c>
    </row>
    <row r="187" spans="1:5" ht="15" customHeight="1">
      <c r="A187" s="44" t="s">
        <v>147</v>
      </c>
      <c r="B187" s="45">
        <v>40164</v>
      </c>
      <c r="C187" s="46" t="s">
        <v>25</v>
      </c>
      <c r="D187" s="47">
        <v>-0.6</v>
      </c>
      <c r="E187" s="57">
        <f t="shared" si="3"/>
        <v>37013.450000000019</v>
      </c>
    </row>
    <row r="188" spans="1:5" ht="15" customHeight="1">
      <c r="A188" s="44" t="s">
        <v>147</v>
      </c>
      <c r="B188" s="45">
        <v>40164</v>
      </c>
      <c r="C188" s="46" t="s">
        <v>92</v>
      </c>
      <c r="D188" s="47">
        <v>-1.92</v>
      </c>
      <c r="E188" s="57">
        <f t="shared" si="3"/>
        <v>37011.530000000021</v>
      </c>
    </row>
    <row r="189" spans="1:5" ht="15" customHeight="1">
      <c r="A189" s="44" t="s">
        <v>147</v>
      </c>
      <c r="B189" s="45">
        <v>40164</v>
      </c>
      <c r="C189" s="46" t="s">
        <v>32</v>
      </c>
      <c r="D189" s="50">
        <v>162</v>
      </c>
      <c r="E189" s="57">
        <f t="shared" si="3"/>
        <v>37173.530000000021</v>
      </c>
    </row>
    <row r="190" spans="1:5" ht="15" customHeight="1">
      <c r="A190" s="44" t="s">
        <v>147</v>
      </c>
      <c r="B190" s="45">
        <v>40164</v>
      </c>
      <c r="C190" s="46" t="s">
        <v>118</v>
      </c>
      <c r="D190" s="47">
        <v>-1.8</v>
      </c>
      <c r="E190" s="57">
        <f t="shared" si="3"/>
        <v>37171.730000000018</v>
      </c>
    </row>
    <row r="191" spans="1:5" ht="15" customHeight="1">
      <c r="A191" s="44" t="s">
        <v>147</v>
      </c>
      <c r="B191" s="45">
        <v>40164</v>
      </c>
      <c r="C191" s="46" t="s">
        <v>25</v>
      </c>
      <c r="D191" s="47">
        <v>-0.75</v>
      </c>
      <c r="E191" s="57">
        <f t="shared" si="3"/>
        <v>37170.980000000018</v>
      </c>
    </row>
    <row r="192" spans="1:5" ht="15" customHeight="1">
      <c r="A192" s="44" t="s">
        <v>147</v>
      </c>
      <c r="B192" s="45">
        <v>40164</v>
      </c>
      <c r="C192" s="46" t="s">
        <v>92</v>
      </c>
      <c r="D192" s="47">
        <v>-2.88</v>
      </c>
      <c r="E192" s="57">
        <f t="shared" si="3"/>
        <v>37168.10000000002</v>
      </c>
    </row>
    <row r="193" spans="1:5" ht="15" customHeight="1">
      <c r="A193" s="44" t="s">
        <v>147</v>
      </c>
      <c r="B193" s="45">
        <v>40164</v>
      </c>
      <c r="C193" s="46" t="s">
        <v>99</v>
      </c>
      <c r="D193" s="50">
        <v>80</v>
      </c>
      <c r="E193" s="57">
        <f t="shared" si="3"/>
        <v>37248.10000000002</v>
      </c>
    </row>
    <row r="194" spans="1:5" ht="15" customHeight="1">
      <c r="A194" s="44" t="s">
        <v>147</v>
      </c>
      <c r="B194" s="45">
        <v>40166</v>
      </c>
      <c r="C194" s="46" t="s">
        <v>20</v>
      </c>
      <c r="D194" s="47">
        <v>-68</v>
      </c>
      <c r="E194" s="57">
        <f t="shared" si="3"/>
        <v>37180.10000000002</v>
      </c>
    </row>
    <row r="195" spans="1:5" ht="15" customHeight="1">
      <c r="A195" s="44" t="s">
        <v>147</v>
      </c>
      <c r="B195" s="45">
        <v>40166</v>
      </c>
      <c r="C195" s="46" t="s">
        <v>19</v>
      </c>
      <c r="D195" s="47">
        <v>-2.4</v>
      </c>
      <c r="E195" s="57">
        <f t="shared" si="3"/>
        <v>37177.700000000019</v>
      </c>
    </row>
    <row r="196" spans="1:5" ht="15" customHeight="1">
      <c r="A196" s="44" t="s">
        <v>147</v>
      </c>
      <c r="B196" s="45">
        <v>40166</v>
      </c>
      <c r="C196" s="46" t="s">
        <v>18</v>
      </c>
      <c r="D196" s="47">
        <v>-0.49</v>
      </c>
      <c r="E196" s="57">
        <f t="shared" si="3"/>
        <v>37177.210000000021</v>
      </c>
    </row>
    <row r="197" spans="1:5" ht="15" customHeight="1">
      <c r="A197" s="44" t="s">
        <v>147</v>
      </c>
      <c r="B197" s="45">
        <v>40166</v>
      </c>
      <c r="C197" s="46" t="s">
        <v>17</v>
      </c>
      <c r="D197" s="47">
        <v>-0.64</v>
      </c>
      <c r="E197" s="57">
        <f t="shared" si="3"/>
        <v>37176.570000000022</v>
      </c>
    </row>
    <row r="198" spans="1:5" ht="15" customHeight="1">
      <c r="A198" s="44" t="s">
        <v>147</v>
      </c>
      <c r="B198" s="45">
        <v>40166</v>
      </c>
      <c r="C198" s="46" t="s">
        <v>20</v>
      </c>
      <c r="D198" s="47">
        <v>-18</v>
      </c>
      <c r="E198" s="57">
        <f t="shared" si="3"/>
        <v>37158.570000000022</v>
      </c>
    </row>
    <row r="199" spans="1:5" ht="15" customHeight="1">
      <c r="A199" s="44" t="s">
        <v>147</v>
      </c>
      <c r="B199" s="45">
        <v>40166</v>
      </c>
      <c r="C199" s="46" t="s">
        <v>19</v>
      </c>
      <c r="D199" s="47">
        <v>-1.2</v>
      </c>
      <c r="E199" s="57">
        <f t="shared" si="3"/>
        <v>37157.370000000024</v>
      </c>
    </row>
    <row r="200" spans="1:5" ht="15" customHeight="1">
      <c r="A200" s="44" t="s">
        <v>147</v>
      </c>
      <c r="B200" s="45">
        <v>40166</v>
      </c>
      <c r="C200" s="46" t="s">
        <v>18</v>
      </c>
      <c r="D200" s="47">
        <v>-0.24</v>
      </c>
      <c r="E200" s="57">
        <f t="shared" si="3"/>
        <v>37157.130000000026</v>
      </c>
    </row>
    <row r="201" spans="1:5" ht="15" customHeight="1">
      <c r="A201" s="44" t="s">
        <v>147</v>
      </c>
      <c r="B201" s="45">
        <v>40166</v>
      </c>
      <c r="C201" s="46" t="s">
        <v>17</v>
      </c>
      <c r="D201" s="47">
        <v>-0.32</v>
      </c>
      <c r="E201" s="57">
        <f t="shared" si="3"/>
        <v>37156.810000000027</v>
      </c>
    </row>
    <row r="202" spans="1:5" ht="15" customHeight="1">
      <c r="A202" s="44" t="s">
        <v>147</v>
      </c>
      <c r="B202" s="45">
        <v>40166</v>
      </c>
      <c r="C202" s="46" t="s">
        <v>20</v>
      </c>
      <c r="D202" s="47">
        <v>-18</v>
      </c>
      <c r="E202" s="57">
        <f t="shared" ref="E202:E265" si="4">E201+D202</f>
        <v>37138.810000000027</v>
      </c>
    </row>
    <row r="203" spans="1:5" ht="15" customHeight="1">
      <c r="A203" s="44" t="s">
        <v>147</v>
      </c>
      <c r="B203" s="45">
        <v>40166</v>
      </c>
      <c r="C203" s="46" t="s">
        <v>19</v>
      </c>
      <c r="D203" s="47">
        <v>-1.2</v>
      </c>
      <c r="E203" s="57">
        <f t="shared" si="4"/>
        <v>37137.61000000003</v>
      </c>
    </row>
    <row r="204" spans="1:5" ht="15" customHeight="1">
      <c r="A204" s="44" t="s">
        <v>147</v>
      </c>
      <c r="B204" s="45">
        <v>40166</v>
      </c>
      <c r="C204" s="46" t="s">
        <v>18</v>
      </c>
      <c r="D204" s="47">
        <v>-0.24</v>
      </c>
      <c r="E204" s="57">
        <f t="shared" si="4"/>
        <v>37137.370000000032</v>
      </c>
    </row>
    <row r="205" spans="1:5" ht="15" customHeight="1">
      <c r="A205" s="44" t="s">
        <v>147</v>
      </c>
      <c r="B205" s="45">
        <v>40166</v>
      </c>
      <c r="C205" s="46" t="s">
        <v>17</v>
      </c>
      <c r="D205" s="47">
        <v>-0.32</v>
      </c>
      <c r="E205" s="57">
        <f t="shared" si="4"/>
        <v>37137.050000000032</v>
      </c>
    </row>
    <row r="206" spans="1:5" ht="15" customHeight="1">
      <c r="A206" s="44" t="s">
        <v>147</v>
      </c>
      <c r="B206" s="45">
        <v>40166</v>
      </c>
      <c r="C206" s="46" t="s">
        <v>98</v>
      </c>
      <c r="D206" s="50">
        <v>63</v>
      </c>
      <c r="E206" s="57">
        <f t="shared" si="4"/>
        <v>37200.050000000032</v>
      </c>
    </row>
    <row r="207" spans="1:5" ht="15" customHeight="1">
      <c r="A207" s="44" t="s">
        <v>147</v>
      </c>
      <c r="B207" s="45">
        <v>40168</v>
      </c>
      <c r="C207" s="46" t="s">
        <v>32</v>
      </c>
      <c r="D207" s="50">
        <v>90</v>
      </c>
      <c r="E207" s="57">
        <f t="shared" si="4"/>
        <v>37290.050000000032</v>
      </c>
    </row>
    <row r="208" spans="1:5" ht="15" customHeight="1">
      <c r="A208" s="44" t="s">
        <v>147</v>
      </c>
      <c r="B208" s="45">
        <v>40168</v>
      </c>
      <c r="C208" s="46" t="s">
        <v>118</v>
      </c>
      <c r="D208" s="47">
        <v>-1</v>
      </c>
      <c r="E208" s="57">
        <f t="shared" si="4"/>
        <v>37289.050000000032</v>
      </c>
    </row>
    <row r="209" spans="1:5" ht="15" customHeight="1">
      <c r="A209" s="44" t="s">
        <v>147</v>
      </c>
      <c r="B209" s="45">
        <v>40168</v>
      </c>
      <c r="C209" s="46" t="s">
        <v>25</v>
      </c>
      <c r="D209" s="47">
        <v>-0.42</v>
      </c>
      <c r="E209" s="57">
        <f t="shared" si="4"/>
        <v>37288.630000000034</v>
      </c>
    </row>
    <row r="210" spans="1:5" ht="15" customHeight="1">
      <c r="A210" s="44" t="s">
        <v>147</v>
      </c>
      <c r="B210" s="45">
        <v>40168</v>
      </c>
      <c r="C210" s="46" t="s">
        <v>92</v>
      </c>
      <c r="D210" s="47">
        <v>-1.6</v>
      </c>
      <c r="E210" s="57">
        <f t="shared" si="4"/>
        <v>37287.030000000035</v>
      </c>
    </row>
    <row r="211" spans="1:5" ht="15" customHeight="1">
      <c r="A211" s="44" t="s">
        <v>147</v>
      </c>
      <c r="B211" s="45">
        <v>40168</v>
      </c>
      <c r="C211" s="46" t="s">
        <v>32</v>
      </c>
      <c r="D211" s="50">
        <v>108</v>
      </c>
      <c r="E211" s="57">
        <f t="shared" si="4"/>
        <v>37395.030000000035</v>
      </c>
    </row>
    <row r="212" spans="1:5" ht="15" customHeight="1">
      <c r="A212" s="44" t="s">
        <v>147</v>
      </c>
      <c r="B212" s="45">
        <v>40168</v>
      </c>
      <c r="C212" s="46" t="s">
        <v>118</v>
      </c>
      <c r="D212" s="47">
        <v>-1.2</v>
      </c>
      <c r="E212" s="57">
        <f t="shared" si="4"/>
        <v>37393.830000000038</v>
      </c>
    </row>
    <row r="213" spans="1:5" ht="15" customHeight="1">
      <c r="A213" s="44" t="s">
        <v>147</v>
      </c>
      <c r="B213" s="45">
        <v>40168</v>
      </c>
      <c r="C213" s="46" t="s">
        <v>25</v>
      </c>
      <c r="D213" s="47">
        <v>-0.5</v>
      </c>
      <c r="E213" s="57">
        <f t="shared" si="4"/>
        <v>37393.330000000038</v>
      </c>
    </row>
    <row r="214" spans="1:5" ht="15" customHeight="1">
      <c r="A214" s="44" t="s">
        <v>147</v>
      </c>
      <c r="B214" s="45">
        <v>40168</v>
      </c>
      <c r="C214" s="46" t="s">
        <v>92</v>
      </c>
      <c r="D214" s="47">
        <v>-1.92</v>
      </c>
      <c r="E214" s="57">
        <f t="shared" si="4"/>
        <v>37391.41000000004</v>
      </c>
    </row>
    <row r="215" spans="1:5" ht="15" customHeight="1">
      <c r="A215" s="44" t="s">
        <v>147</v>
      </c>
      <c r="B215" s="45">
        <v>40168</v>
      </c>
      <c r="C215" s="46" t="s">
        <v>32</v>
      </c>
      <c r="D215" s="50">
        <v>126</v>
      </c>
      <c r="E215" s="57">
        <f t="shared" si="4"/>
        <v>37517.41000000004</v>
      </c>
    </row>
    <row r="216" spans="1:5" ht="15" customHeight="1">
      <c r="A216" s="44" t="s">
        <v>147</v>
      </c>
      <c r="B216" s="45">
        <v>40168</v>
      </c>
      <c r="C216" s="46" t="s">
        <v>118</v>
      </c>
      <c r="D216" s="47">
        <v>-1.4</v>
      </c>
      <c r="E216" s="57">
        <f t="shared" si="4"/>
        <v>37516.010000000038</v>
      </c>
    </row>
    <row r="217" spans="1:5" ht="15" customHeight="1">
      <c r="A217" s="44" t="s">
        <v>147</v>
      </c>
      <c r="B217" s="45">
        <v>40168</v>
      </c>
      <c r="C217" s="46" t="s">
        <v>25</v>
      </c>
      <c r="D217" s="47">
        <v>-0.53</v>
      </c>
      <c r="E217" s="57">
        <f t="shared" si="4"/>
        <v>37515.48000000004</v>
      </c>
    </row>
    <row r="218" spans="1:5" ht="15" customHeight="1">
      <c r="A218" s="44" t="s">
        <v>147</v>
      </c>
      <c r="B218" s="45">
        <v>40168</v>
      </c>
      <c r="C218" s="46" t="s">
        <v>92</v>
      </c>
      <c r="D218" s="47">
        <v>-1.92</v>
      </c>
      <c r="E218" s="57">
        <f t="shared" si="4"/>
        <v>37513.560000000041</v>
      </c>
    </row>
    <row r="219" spans="1:5" ht="15" customHeight="1">
      <c r="A219" s="44" t="s">
        <v>147</v>
      </c>
      <c r="B219" s="45">
        <v>40168</v>
      </c>
      <c r="C219" s="46" t="s">
        <v>32</v>
      </c>
      <c r="D219" s="50">
        <v>180</v>
      </c>
      <c r="E219" s="57">
        <f t="shared" si="4"/>
        <v>37693.560000000041</v>
      </c>
    </row>
    <row r="220" spans="1:5" ht="15" customHeight="1">
      <c r="A220" s="44" t="s">
        <v>147</v>
      </c>
      <c r="B220" s="45">
        <v>40168</v>
      </c>
      <c r="C220" s="46" t="s">
        <v>118</v>
      </c>
      <c r="D220" s="47">
        <v>-2</v>
      </c>
      <c r="E220" s="57">
        <f t="shared" si="4"/>
        <v>37691.560000000041</v>
      </c>
    </row>
    <row r="221" spans="1:5" ht="15" customHeight="1">
      <c r="A221" s="44" t="s">
        <v>147</v>
      </c>
      <c r="B221" s="45">
        <v>40168</v>
      </c>
      <c r="C221" s="46" t="s">
        <v>25</v>
      </c>
      <c r="D221" s="47">
        <v>-0.68</v>
      </c>
      <c r="E221" s="57">
        <f t="shared" si="4"/>
        <v>37690.880000000041</v>
      </c>
    </row>
    <row r="222" spans="1:5" ht="15" customHeight="1">
      <c r="A222" s="44" t="s">
        <v>147</v>
      </c>
      <c r="B222" s="45">
        <v>40168</v>
      </c>
      <c r="C222" s="46" t="s">
        <v>92</v>
      </c>
      <c r="D222" s="47">
        <v>-2.2400000000000002</v>
      </c>
      <c r="E222" s="57">
        <f t="shared" si="4"/>
        <v>37688.640000000043</v>
      </c>
    </row>
    <row r="223" spans="1:5" ht="15" customHeight="1">
      <c r="A223" s="44" t="s">
        <v>147</v>
      </c>
      <c r="B223" s="45">
        <v>40168</v>
      </c>
      <c r="C223" s="46" t="s">
        <v>32</v>
      </c>
      <c r="D223" s="50">
        <v>180</v>
      </c>
      <c r="E223" s="57">
        <f t="shared" si="4"/>
        <v>37868.640000000043</v>
      </c>
    </row>
    <row r="224" spans="1:5" ht="15" customHeight="1">
      <c r="A224" s="44" t="s">
        <v>147</v>
      </c>
      <c r="B224" s="45">
        <v>40168</v>
      </c>
      <c r="C224" s="46" t="s">
        <v>118</v>
      </c>
      <c r="D224" s="47">
        <v>-2</v>
      </c>
      <c r="E224" s="57">
        <f t="shared" si="4"/>
        <v>37866.640000000043</v>
      </c>
    </row>
    <row r="225" spans="1:5" ht="15" customHeight="1">
      <c r="A225" s="44" t="s">
        <v>147</v>
      </c>
      <c r="B225" s="45">
        <v>40168</v>
      </c>
      <c r="C225" s="46" t="s">
        <v>25</v>
      </c>
      <c r="D225" s="47">
        <v>-0.83</v>
      </c>
      <c r="E225" s="57">
        <f t="shared" si="4"/>
        <v>37865.810000000041</v>
      </c>
    </row>
    <row r="226" spans="1:5" ht="15" customHeight="1">
      <c r="A226" s="44" t="s">
        <v>147</v>
      </c>
      <c r="B226" s="45">
        <v>40168</v>
      </c>
      <c r="C226" s="46" t="s">
        <v>92</v>
      </c>
      <c r="D226" s="47">
        <v>-3.2</v>
      </c>
      <c r="E226" s="57">
        <f t="shared" si="4"/>
        <v>37862.610000000044</v>
      </c>
    </row>
    <row r="227" spans="1:5" ht="15" customHeight="1">
      <c r="A227" s="44" t="s">
        <v>147</v>
      </c>
      <c r="B227" s="45">
        <v>40168</v>
      </c>
      <c r="C227" s="46" t="s">
        <v>32</v>
      </c>
      <c r="D227" s="50">
        <v>378</v>
      </c>
      <c r="E227" s="57">
        <f t="shared" si="4"/>
        <v>38240.610000000044</v>
      </c>
    </row>
    <row r="228" spans="1:5" ht="15" customHeight="1">
      <c r="A228" s="44" t="s">
        <v>147</v>
      </c>
      <c r="B228" s="45">
        <v>40168</v>
      </c>
      <c r="C228" s="46" t="s">
        <v>118</v>
      </c>
      <c r="D228" s="47">
        <v>-4.2</v>
      </c>
      <c r="E228" s="57">
        <f t="shared" si="4"/>
        <v>38236.410000000047</v>
      </c>
    </row>
    <row r="229" spans="1:5" ht="15" customHeight="1">
      <c r="A229" s="44" t="s">
        <v>147</v>
      </c>
      <c r="B229" s="45">
        <v>40168</v>
      </c>
      <c r="C229" s="46" t="s">
        <v>25</v>
      </c>
      <c r="D229" s="47">
        <v>-1.59</v>
      </c>
      <c r="E229" s="57">
        <f t="shared" si="4"/>
        <v>38234.820000000051</v>
      </c>
    </row>
    <row r="230" spans="1:5" ht="15" customHeight="1">
      <c r="A230" s="44" t="s">
        <v>147</v>
      </c>
      <c r="B230" s="45">
        <v>40168</v>
      </c>
      <c r="C230" s="46" t="s">
        <v>92</v>
      </c>
      <c r="D230" s="47">
        <v>-5.76</v>
      </c>
      <c r="E230" s="57">
        <f t="shared" si="4"/>
        <v>38229.060000000049</v>
      </c>
    </row>
    <row r="231" spans="1:5" ht="15" customHeight="1">
      <c r="A231" s="44" t="s">
        <v>147</v>
      </c>
      <c r="B231" s="45">
        <v>40168</v>
      </c>
      <c r="C231" s="46" t="s">
        <v>32</v>
      </c>
      <c r="D231" s="50">
        <v>324</v>
      </c>
      <c r="E231" s="57">
        <f t="shared" si="4"/>
        <v>38553.060000000049</v>
      </c>
    </row>
    <row r="232" spans="1:5" ht="15" customHeight="1">
      <c r="A232" s="44" t="s">
        <v>147</v>
      </c>
      <c r="B232" s="45">
        <v>40168</v>
      </c>
      <c r="C232" s="46" t="s">
        <v>118</v>
      </c>
      <c r="D232" s="47">
        <v>-3.6</v>
      </c>
      <c r="E232" s="57">
        <f t="shared" si="4"/>
        <v>38549.46000000005</v>
      </c>
    </row>
    <row r="233" spans="1:5" ht="15" customHeight="1">
      <c r="A233" s="44" t="s">
        <v>147</v>
      </c>
      <c r="B233" s="45">
        <v>40168</v>
      </c>
      <c r="C233" s="46" t="s">
        <v>25</v>
      </c>
      <c r="D233" s="47">
        <v>-1.45</v>
      </c>
      <c r="E233" s="57">
        <f t="shared" si="4"/>
        <v>38548.010000000053</v>
      </c>
    </row>
    <row r="234" spans="1:5" ht="15" customHeight="1">
      <c r="A234" s="44" t="s">
        <v>147</v>
      </c>
      <c r="B234" s="45">
        <v>40168</v>
      </c>
      <c r="C234" s="46" t="s">
        <v>92</v>
      </c>
      <c r="D234" s="47">
        <v>-5.44</v>
      </c>
      <c r="E234" s="57">
        <f t="shared" si="4"/>
        <v>38542.570000000051</v>
      </c>
    </row>
    <row r="235" spans="1:5" ht="15" customHeight="1">
      <c r="A235" s="44" t="s">
        <v>147</v>
      </c>
      <c r="B235" s="45">
        <v>40168</v>
      </c>
      <c r="C235" s="46" t="s">
        <v>32</v>
      </c>
      <c r="D235" s="50">
        <v>419.5</v>
      </c>
      <c r="E235" s="57">
        <f t="shared" si="4"/>
        <v>38962.070000000051</v>
      </c>
    </row>
    <row r="236" spans="1:5" ht="15" customHeight="1">
      <c r="A236" s="44" t="s">
        <v>147</v>
      </c>
      <c r="B236" s="45">
        <v>40168</v>
      </c>
      <c r="C236" s="46" t="s">
        <v>118</v>
      </c>
      <c r="D236" s="47">
        <v>-2.2000000000000002</v>
      </c>
      <c r="E236" s="57">
        <f t="shared" si="4"/>
        <v>38959.870000000054</v>
      </c>
    </row>
    <row r="237" spans="1:5" ht="15" customHeight="1">
      <c r="A237" s="44" t="s">
        <v>147</v>
      </c>
      <c r="B237" s="45">
        <v>40168</v>
      </c>
      <c r="C237" s="46" t="s">
        <v>25</v>
      </c>
      <c r="D237" s="47">
        <v>-0.81</v>
      </c>
      <c r="E237" s="57">
        <f t="shared" si="4"/>
        <v>38959.060000000056</v>
      </c>
    </row>
    <row r="238" spans="1:5" ht="15" customHeight="1">
      <c r="A238" s="44" t="s">
        <v>147</v>
      </c>
      <c r="B238" s="45">
        <v>40168</v>
      </c>
      <c r="C238" s="46" t="s">
        <v>92</v>
      </c>
      <c r="D238" s="47">
        <v>-2.88</v>
      </c>
      <c r="E238" s="57">
        <f t="shared" si="4"/>
        <v>38956.180000000058</v>
      </c>
    </row>
    <row r="239" spans="1:5" ht="15" customHeight="1">
      <c r="A239" s="44" t="s">
        <v>147</v>
      </c>
      <c r="B239" s="45">
        <v>40168</v>
      </c>
      <c r="C239" s="46" t="s">
        <v>32</v>
      </c>
      <c r="D239" s="50">
        <v>840</v>
      </c>
      <c r="E239" s="57">
        <f t="shared" si="4"/>
        <v>39796.180000000058</v>
      </c>
    </row>
    <row r="240" spans="1:5" ht="15" customHeight="1">
      <c r="A240" s="44" t="s">
        <v>147</v>
      </c>
      <c r="B240" s="45">
        <v>40168</v>
      </c>
      <c r="C240" s="46" t="s">
        <v>118</v>
      </c>
      <c r="D240" s="47">
        <v>-6.4</v>
      </c>
      <c r="E240" s="57">
        <f t="shared" si="4"/>
        <v>39789.780000000057</v>
      </c>
    </row>
    <row r="241" spans="1:5" ht="15" customHeight="1">
      <c r="A241" s="44" t="s">
        <v>147</v>
      </c>
      <c r="B241" s="45">
        <v>40168</v>
      </c>
      <c r="C241" s="46" t="s">
        <v>25</v>
      </c>
      <c r="D241" s="47">
        <v>-2.46</v>
      </c>
      <c r="E241" s="57">
        <f t="shared" si="4"/>
        <v>39787.320000000058</v>
      </c>
    </row>
    <row r="242" spans="1:5" ht="15" customHeight="1">
      <c r="A242" s="44" t="s">
        <v>147</v>
      </c>
      <c r="B242" s="45">
        <v>40168</v>
      </c>
      <c r="C242" s="46" t="s">
        <v>92</v>
      </c>
      <c r="D242" s="47">
        <v>-8.9600000000000009</v>
      </c>
      <c r="E242" s="57">
        <f t="shared" si="4"/>
        <v>39778.360000000059</v>
      </c>
    </row>
    <row r="243" spans="1:5" ht="15" customHeight="1">
      <c r="A243" s="44" t="s">
        <v>147</v>
      </c>
      <c r="B243" s="45">
        <v>40168</v>
      </c>
      <c r="C243" s="46" t="s">
        <v>97</v>
      </c>
      <c r="D243" s="47">
        <v>-7.28</v>
      </c>
      <c r="E243" s="57">
        <f t="shared" si="4"/>
        <v>39771.08000000006</v>
      </c>
    </row>
    <row r="244" spans="1:5" ht="15" customHeight="1">
      <c r="A244" s="44" t="s">
        <v>147</v>
      </c>
      <c r="B244" s="45">
        <v>40170</v>
      </c>
      <c r="C244" s="46" t="s">
        <v>20</v>
      </c>
      <c r="D244" s="47">
        <v>-18</v>
      </c>
      <c r="E244" s="57">
        <f t="shared" si="4"/>
        <v>39753.08000000006</v>
      </c>
    </row>
    <row r="245" spans="1:5" ht="15" customHeight="1">
      <c r="A245" s="44" t="s">
        <v>147</v>
      </c>
      <c r="B245" s="45">
        <v>40170</v>
      </c>
      <c r="C245" s="46" t="s">
        <v>19</v>
      </c>
      <c r="D245" s="47">
        <v>-1.2</v>
      </c>
      <c r="E245" s="57">
        <f t="shared" si="4"/>
        <v>39751.880000000063</v>
      </c>
    </row>
    <row r="246" spans="1:5" ht="15" customHeight="1">
      <c r="A246" s="44" t="s">
        <v>147</v>
      </c>
      <c r="B246" s="45">
        <v>40170</v>
      </c>
      <c r="C246" s="46" t="s">
        <v>18</v>
      </c>
      <c r="D246" s="47">
        <v>-0.19</v>
      </c>
      <c r="E246" s="57">
        <f t="shared" si="4"/>
        <v>39751.690000000061</v>
      </c>
    </row>
    <row r="247" spans="1:5" ht="15" customHeight="1">
      <c r="A247" s="44" t="s">
        <v>147</v>
      </c>
      <c r="B247" s="45">
        <v>40170</v>
      </c>
      <c r="C247" s="46" t="s">
        <v>20</v>
      </c>
      <c r="D247" s="47">
        <v>-18</v>
      </c>
      <c r="E247" s="57">
        <f t="shared" si="4"/>
        <v>39733.690000000061</v>
      </c>
    </row>
    <row r="248" spans="1:5" ht="15" customHeight="1">
      <c r="A248" s="44" t="s">
        <v>147</v>
      </c>
      <c r="B248" s="45">
        <v>40170</v>
      </c>
      <c r="C248" s="46" t="s">
        <v>19</v>
      </c>
      <c r="D248" s="47">
        <v>-1.2</v>
      </c>
      <c r="E248" s="57">
        <f t="shared" si="4"/>
        <v>39732.490000000063</v>
      </c>
    </row>
    <row r="249" spans="1:5" ht="15" customHeight="1">
      <c r="A249" s="44" t="s">
        <v>147</v>
      </c>
      <c r="B249" s="45">
        <v>40170</v>
      </c>
      <c r="C249" s="46" t="s">
        <v>18</v>
      </c>
      <c r="D249" s="47">
        <v>-0.19</v>
      </c>
      <c r="E249" s="57">
        <f t="shared" si="4"/>
        <v>39732.300000000061</v>
      </c>
    </row>
    <row r="250" spans="1:5" ht="15" customHeight="1">
      <c r="A250" s="44" t="s">
        <v>147</v>
      </c>
      <c r="B250" s="45">
        <v>40170</v>
      </c>
      <c r="C250" s="46" t="s">
        <v>20</v>
      </c>
      <c r="D250" s="47">
        <v>-64</v>
      </c>
      <c r="E250" s="57">
        <f t="shared" si="4"/>
        <v>39668.300000000061</v>
      </c>
    </row>
    <row r="251" spans="1:5" ht="15" customHeight="1">
      <c r="A251" s="44" t="s">
        <v>147</v>
      </c>
      <c r="B251" s="45">
        <v>40170</v>
      </c>
      <c r="C251" s="46" t="s">
        <v>19</v>
      </c>
      <c r="D251" s="47">
        <v>-2.4</v>
      </c>
      <c r="E251" s="57">
        <f t="shared" si="4"/>
        <v>39665.90000000006</v>
      </c>
    </row>
    <row r="252" spans="1:5" ht="15" customHeight="1">
      <c r="A252" s="44" t="s">
        <v>147</v>
      </c>
      <c r="B252" s="45">
        <v>40170</v>
      </c>
      <c r="C252" s="46" t="s">
        <v>18</v>
      </c>
      <c r="D252" s="47">
        <v>-0.38</v>
      </c>
      <c r="E252" s="57">
        <f t="shared" si="4"/>
        <v>39665.520000000062</v>
      </c>
    </row>
    <row r="253" spans="1:5" ht="15" customHeight="1">
      <c r="A253" s="44" t="s">
        <v>147</v>
      </c>
      <c r="B253" s="45">
        <v>40171</v>
      </c>
      <c r="C253" s="46" t="s">
        <v>20</v>
      </c>
      <c r="D253" s="47">
        <v>-18</v>
      </c>
      <c r="E253" s="57">
        <f t="shared" si="4"/>
        <v>39647.520000000062</v>
      </c>
    </row>
    <row r="254" spans="1:5" ht="15" customHeight="1">
      <c r="A254" s="44" t="s">
        <v>147</v>
      </c>
      <c r="B254" s="45">
        <v>40171</v>
      </c>
      <c r="C254" s="46" t="s">
        <v>19</v>
      </c>
      <c r="D254" s="47">
        <v>-1.2</v>
      </c>
      <c r="E254" s="57">
        <f t="shared" si="4"/>
        <v>39646.320000000065</v>
      </c>
    </row>
    <row r="255" spans="1:5" ht="15" customHeight="1">
      <c r="A255" s="44" t="s">
        <v>147</v>
      </c>
      <c r="B255" s="45">
        <v>40171</v>
      </c>
      <c r="C255" s="46" t="s">
        <v>18</v>
      </c>
      <c r="D255" s="47">
        <v>-0.24</v>
      </c>
      <c r="E255" s="57">
        <f t="shared" si="4"/>
        <v>39646.080000000067</v>
      </c>
    </row>
    <row r="256" spans="1:5" ht="15" customHeight="1">
      <c r="A256" s="44" t="s">
        <v>147</v>
      </c>
      <c r="B256" s="45">
        <v>40171</v>
      </c>
      <c r="C256" s="46" t="s">
        <v>17</v>
      </c>
      <c r="D256" s="47">
        <v>-0.32</v>
      </c>
      <c r="E256" s="57">
        <f t="shared" si="4"/>
        <v>39645.760000000068</v>
      </c>
    </row>
    <row r="257" spans="1:5" ht="15" customHeight="1">
      <c r="A257" s="44" t="s">
        <v>147</v>
      </c>
      <c r="B257" s="45">
        <v>40171</v>
      </c>
      <c r="C257" s="46" t="s">
        <v>20</v>
      </c>
      <c r="D257" s="47">
        <v>-18</v>
      </c>
      <c r="E257" s="57">
        <f t="shared" si="4"/>
        <v>39627.760000000068</v>
      </c>
    </row>
    <row r="258" spans="1:5" ht="15" customHeight="1">
      <c r="A258" s="44" t="s">
        <v>147</v>
      </c>
      <c r="B258" s="45">
        <v>40171</v>
      </c>
      <c r="C258" s="46" t="s">
        <v>19</v>
      </c>
      <c r="D258" s="47">
        <v>-1.2</v>
      </c>
      <c r="E258" s="57">
        <f t="shared" si="4"/>
        <v>39626.56000000007</v>
      </c>
    </row>
    <row r="259" spans="1:5" ht="15" customHeight="1">
      <c r="A259" s="44" t="s">
        <v>147</v>
      </c>
      <c r="B259" s="45">
        <v>40171</v>
      </c>
      <c r="C259" s="46" t="s">
        <v>18</v>
      </c>
      <c r="D259" s="47">
        <v>-0.24</v>
      </c>
      <c r="E259" s="57">
        <f t="shared" si="4"/>
        <v>39626.320000000072</v>
      </c>
    </row>
    <row r="260" spans="1:5" ht="15" customHeight="1">
      <c r="A260" s="44" t="s">
        <v>147</v>
      </c>
      <c r="B260" s="45">
        <v>40171</v>
      </c>
      <c r="C260" s="46" t="s">
        <v>17</v>
      </c>
      <c r="D260" s="47">
        <v>-0.32</v>
      </c>
      <c r="E260" s="57">
        <f t="shared" si="4"/>
        <v>39626.000000000073</v>
      </c>
    </row>
    <row r="261" spans="1:5" ht="15" customHeight="1">
      <c r="A261" s="44" t="s">
        <v>147</v>
      </c>
      <c r="B261" s="45">
        <v>40171</v>
      </c>
      <c r="C261" s="46" t="s">
        <v>434</v>
      </c>
      <c r="D261" s="50">
        <v>54</v>
      </c>
      <c r="E261" s="57">
        <f t="shared" si="4"/>
        <v>39680.000000000073</v>
      </c>
    </row>
    <row r="262" spans="1:5" ht="15" customHeight="1">
      <c r="A262" s="44" t="s">
        <v>147</v>
      </c>
      <c r="B262" s="45">
        <v>40173</v>
      </c>
      <c r="C262" s="46" t="s">
        <v>20</v>
      </c>
      <c r="D262" s="47">
        <v>-18</v>
      </c>
      <c r="E262" s="57">
        <f t="shared" si="4"/>
        <v>39662.000000000073</v>
      </c>
    </row>
    <row r="263" spans="1:5" ht="15" customHeight="1">
      <c r="A263" s="44" t="s">
        <v>147</v>
      </c>
      <c r="B263" s="45">
        <v>40173</v>
      </c>
      <c r="C263" s="46" t="s">
        <v>19</v>
      </c>
      <c r="D263" s="47">
        <v>-1.2</v>
      </c>
      <c r="E263" s="57">
        <f t="shared" si="4"/>
        <v>39660.800000000076</v>
      </c>
    </row>
    <row r="264" spans="1:5" ht="15" customHeight="1">
      <c r="A264" s="44" t="s">
        <v>147</v>
      </c>
      <c r="B264" s="45">
        <v>40173</v>
      </c>
      <c r="C264" s="46" t="s">
        <v>18</v>
      </c>
      <c r="D264" s="47">
        <v>-0.24</v>
      </c>
      <c r="E264" s="57">
        <f t="shared" si="4"/>
        <v>39660.560000000078</v>
      </c>
    </row>
    <row r="265" spans="1:5" ht="15" customHeight="1">
      <c r="A265" s="44" t="s">
        <v>147</v>
      </c>
      <c r="B265" s="45">
        <v>40173</v>
      </c>
      <c r="C265" s="46" t="s">
        <v>17</v>
      </c>
      <c r="D265" s="47">
        <v>-0.32</v>
      </c>
      <c r="E265" s="57">
        <f t="shared" si="4"/>
        <v>39660.240000000078</v>
      </c>
    </row>
    <row r="266" spans="1:5" ht="15" customHeight="1">
      <c r="A266" s="44" t="s">
        <v>147</v>
      </c>
      <c r="B266" s="45">
        <v>40173</v>
      </c>
      <c r="C266" s="46" t="s">
        <v>20</v>
      </c>
      <c r="D266" s="47">
        <v>-68</v>
      </c>
      <c r="E266" s="57">
        <f t="shared" ref="E266:E281" si="5">E265+D266</f>
        <v>39592.240000000078</v>
      </c>
    </row>
    <row r="267" spans="1:5" ht="15" customHeight="1">
      <c r="A267" s="44" t="s">
        <v>147</v>
      </c>
      <c r="B267" s="45">
        <v>40173</v>
      </c>
      <c r="C267" s="46" t="s">
        <v>19</v>
      </c>
      <c r="D267" s="47">
        <v>-2.4</v>
      </c>
      <c r="E267" s="57">
        <f t="shared" si="5"/>
        <v>39589.840000000077</v>
      </c>
    </row>
    <row r="268" spans="1:5" ht="15" customHeight="1">
      <c r="A268" s="44" t="s">
        <v>147</v>
      </c>
      <c r="B268" s="45">
        <v>40173</v>
      </c>
      <c r="C268" s="46" t="s">
        <v>18</v>
      </c>
      <c r="D268" s="47">
        <v>-0.49</v>
      </c>
      <c r="E268" s="57">
        <f t="shared" si="5"/>
        <v>39589.350000000079</v>
      </c>
    </row>
    <row r="269" spans="1:5" ht="15" customHeight="1">
      <c r="A269" s="44" t="s">
        <v>147</v>
      </c>
      <c r="B269" s="45">
        <v>40173</v>
      </c>
      <c r="C269" s="46" t="s">
        <v>17</v>
      </c>
      <c r="D269" s="47">
        <v>-0.64</v>
      </c>
      <c r="E269" s="57">
        <f t="shared" si="5"/>
        <v>39588.710000000079</v>
      </c>
    </row>
    <row r="270" spans="1:5" ht="15" customHeight="1">
      <c r="A270" s="44" t="s">
        <v>147</v>
      </c>
      <c r="B270" s="45">
        <v>40173</v>
      </c>
      <c r="C270" s="46" t="s">
        <v>20</v>
      </c>
      <c r="D270" s="47">
        <v>-25</v>
      </c>
      <c r="E270" s="57">
        <f t="shared" si="5"/>
        <v>39563.710000000079</v>
      </c>
    </row>
    <row r="271" spans="1:5" ht="15" customHeight="1">
      <c r="A271" s="44" t="s">
        <v>147</v>
      </c>
      <c r="B271" s="45">
        <v>40173</v>
      </c>
      <c r="C271" s="46" t="s">
        <v>19</v>
      </c>
      <c r="D271" s="47">
        <v>-1.2</v>
      </c>
      <c r="E271" s="57">
        <f t="shared" si="5"/>
        <v>39562.510000000082</v>
      </c>
    </row>
    <row r="272" spans="1:5" ht="15" customHeight="1">
      <c r="A272" s="44" t="s">
        <v>147</v>
      </c>
      <c r="B272" s="45">
        <v>40173</v>
      </c>
      <c r="C272" s="46" t="s">
        <v>18</v>
      </c>
      <c r="D272" s="47">
        <v>-0.24</v>
      </c>
      <c r="E272" s="57">
        <f t="shared" si="5"/>
        <v>39562.270000000084</v>
      </c>
    </row>
    <row r="273" spans="1:5" ht="15" customHeight="1">
      <c r="A273" s="44" t="s">
        <v>147</v>
      </c>
      <c r="B273" s="45">
        <v>40173</v>
      </c>
      <c r="C273" s="46" t="s">
        <v>17</v>
      </c>
      <c r="D273" s="47">
        <v>-0.32</v>
      </c>
      <c r="E273" s="57">
        <f t="shared" si="5"/>
        <v>39561.950000000084</v>
      </c>
    </row>
    <row r="274" spans="1:5" ht="15" customHeight="1">
      <c r="A274" s="44" t="s">
        <v>147</v>
      </c>
      <c r="B274" s="45">
        <v>40175</v>
      </c>
      <c r="C274" s="46" t="s">
        <v>20</v>
      </c>
      <c r="D274" s="47">
        <v>-18</v>
      </c>
      <c r="E274" s="57">
        <f t="shared" si="5"/>
        <v>39543.950000000084</v>
      </c>
    </row>
    <row r="275" spans="1:5" ht="15" customHeight="1">
      <c r="A275" s="44" t="s">
        <v>147</v>
      </c>
      <c r="B275" s="45">
        <v>40175</v>
      </c>
      <c r="C275" s="46" t="s">
        <v>19</v>
      </c>
      <c r="D275" s="47">
        <v>-1.2</v>
      </c>
      <c r="E275" s="57">
        <f t="shared" si="5"/>
        <v>39542.750000000087</v>
      </c>
    </row>
    <row r="276" spans="1:5" ht="15" customHeight="1">
      <c r="A276" s="44" t="s">
        <v>147</v>
      </c>
      <c r="B276" s="45">
        <v>40175</v>
      </c>
      <c r="C276" s="46" t="s">
        <v>18</v>
      </c>
      <c r="D276" s="47">
        <v>-0.24</v>
      </c>
      <c r="E276" s="57">
        <f t="shared" si="5"/>
        <v>39542.510000000089</v>
      </c>
    </row>
    <row r="277" spans="1:5" ht="15" customHeight="1">
      <c r="A277" s="44" t="s">
        <v>147</v>
      </c>
      <c r="B277" s="45">
        <v>40175</v>
      </c>
      <c r="C277" s="46" t="s">
        <v>17</v>
      </c>
      <c r="D277" s="47">
        <v>-0.32</v>
      </c>
      <c r="E277" s="57">
        <f t="shared" si="5"/>
        <v>39542.19000000009</v>
      </c>
    </row>
    <row r="278" spans="1:5" ht="15" customHeight="1">
      <c r="A278" s="44" t="s">
        <v>147</v>
      </c>
      <c r="B278" s="45">
        <v>40177</v>
      </c>
      <c r="C278" s="46" t="s">
        <v>96</v>
      </c>
      <c r="D278" s="50">
        <v>35</v>
      </c>
      <c r="E278" s="57">
        <f t="shared" si="5"/>
        <v>39577.19000000009</v>
      </c>
    </row>
    <row r="279" spans="1:5" ht="15" customHeight="1">
      <c r="A279" s="44" t="s">
        <v>147</v>
      </c>
      <c r="B279" s="45">
        <v>40177</v>
      </c>
      <c r="C279" s="46" t="s">
        <v>95</v>
      </c>
      <c r="D279" s="50">
        <v>35</v>
      </c>
      <c r="E279" s="57">
        <f t="shared" si="5"/>
        <v>39612.19000000009</v>
      </c>
    </row>
    <row r="280" spans="1:5" ht="15" customHeight="1">
      <c r="A280" s="44" t="s">
        <v>147</v>
      </c>
      <c r="B280" s="45">
        <v>40178</v>
      </c>
      <c r="C280" s="46" t="s">
        <v>36</v>
      </c>
      <c r="D280" s="47">
        <v>-858.37</v>
      </c>
      <c r="E280" s="57">
        <f t="shared" si="5"/>
        <v>38753.820000000087</v>
      </c>
    </row>
    <row r="281" spans="1:5" ht="15" customHeight="1" thickBot="1">
      <c r="A281" s="44" t="s">
        <v>147</v>
      </c>
      <c r="B281" s="45">
        <v>40178</v>
      </c>
      <c r="C281" s="46" t="s">
        <v>94</v>
      </c>
      <c r="D281" s="50">
        <v>21.26</v>
      </c>
      <c r="E281" s="57">
        <f t="shared" si="5"/>
        <v>38775.080000000089</v>
      </c>
    </row>
    <row r="282" spans="1:5" ht="15" customHeight="1" thickTop="1" thickBot="1">
      <c r="A282" s="72"/>
      <c r="B282" s="73"/>
      <c r="C282" s="49" t="s">
        <v>4</v>
      </c>
      <c r="D282" s="74"/>
      <c r="E282" s="75"/>
    </row>
    <row r="283" spans="1:5" ht="15" customHeight="1" thickTop="1">
      <c r="A283" s="44" t="s">
        <v>147</v>
      </c>
      <c r="B283" s="45">
        <v>40182</v>
      </c>
      <c r="C283" s="46" t="s">
        <v>436</v>
      </c>
      <c r="D283" s="50">
        <v>19.760000000000002</v>
      </c>
      <c r="E283" s="57">
        <f>E281+D283</f>
        <v>38794.840000000091</v>
      </c>
    </row>
    <row r="284" spans="1:5" ht="15" customHeight="1">
      <c r="A284" s="44" t="s">
        <v>147</v>
      </c>
      <c r="B284" s="45">
        <v>40185</v>
      </c>
      <c r="C284" s="46" t="s">
        <v>32</v>
      </c>
      <c r="D284" s="50">
        <v>1334.5</v>
      </c>
      <c r="E284" s="57">
        <f>E283+D284</f>
        <v>40129.340000000091</v>
      </c>
    </row>
    <row r="285" spans="1:5" ht="15" customHeight="1">
      <c r="A285" s="44" t="s">
        <v>147</v>
      </c>
      <c r="B285" s="45">
        <v>40185</v>
      </c>
      <c r="C285" s="46" t="s">
        <v>118</v>
      </c>
      <c r="D285" s="47">
        <v>-8.8000000000000007</v>
      </c>
      <c r="E285" s="57">
        <f t="shared" ref="E285:E348" si="6">E284+D285</f>
        <v>40120.540000000088</v>
      </c>
    </row>
    <row r="286" spans="1:5" ht="15" customHeight="1">
      <c r="A286" s="44" t="s">
        <v>147</v>
      </c>
      <c r="B286" s="45">
        <v>40185</v>
      </c>
      <c r="C286" s="46" t="s">
        <v>25</v>
      </c>
      <c r="D286" s="47">
        <v>-3.4</v>
      </c>
      <c r="E286" s="57">
        <f t="shared" si="6"/>
        <v>40117.140000000087</v>
      </c>
    </row>
    <row r="287" spans="1:5" ht="15" customHeight="1">
      <c r="A287" s="44" t="s">
        <v>147</v>
      </c>
      <c r="B287" s="45">
        <v>40185</v>
      </c>
      <c r="C287" s="46" t="s">
        <v>92</v>
      </c>
      <c r="D287" s="47">
        <v>-12.48</v>
      </c>
      <c r="E287" s="57">
        <f t="shared" si="6"/>
        <v>40104.660000000084</v>
      </c>
    </row>
    <row r="288" spans="1:5" ht="15" customHeight="1">
      <c r="A288" s="44" t="s">
        <v>147</v>
      </c>
      <c r="B288" s="45">
        <v>40185</v>
      </c>
      <c r="C288" s="46" t="s">
        <v>32</v>
      </c>
      <c r="D288" s="50">
        <v>396</v>
      </c>
      <c r="E288" s="57">
        <f t="shared" si="6"/>
        <v>40500.660000000084</v>
      </c>
    </row>
    <row r="289" spans="1:5" ht="15" customHeight="1">
      <c r="A289" s="44" t="s">
        <v>147</v>
      </c>
      <c r="B289" s="45">
        <v>40185</v>
      </c>
      <c r="C289" s="46" t="s">
        <v>118</v>
      </c>
      <c r="D289" s="47">
        <v>-4.4000000000000004</v>
      </c>
      <c r="E289" s="57">
        <f t="shared" si="6"/>
        <v>40496.260000000082</v>
      </c>
    </row>
    <row r="290" spans="1:5" ht="15" customHeight="1">
      <c r="A290" s="44" t="s">
        <v>147</v>
      </c>
      <c r="B290" s="45">
        <v>40185</v>
      </c>
      <c r="C290" s="46" t="s">
        <v>25</v>
      </c>
      <c r="D290" s="47">
        <v>-1.68</v>
      </c>
      <c r="E290" s="57">
        <f t="shared" si="6"/>
        <v>40494.580000000082</v>
      </c>
    </row>
    <row r="291" spans="1:5" ht="15" customHeight="1">
      <c r="A291" s="44" t="s">
        <v>147</v>
      </c>
      <c r="B291" s="45">
        <v>40185</v>
      </c>
      <c r="C291" s="46" t="s">
        <v>92</v>
      </c>
      <c r="D291" s="47">
        <v>-6.08</v>
      </c>
      <c r="E291" s="57">
        <f t="shared" si="6"/>
        <v>40488.50000000008</v>
      </c>
    </row>
    <row r="292" spans="1:5" ht="15" customHeight="1">
      <c r="A292" s="44" t="s">
        <v>147</v>
      </c>
      <c r="B292" s="45">
        <v>40185</v>
      </c>
      <c r="C292" s="46" t="s">
        <v>32</v>
      </c>
      <c r="D292" s="50">
        <v>288</v>
      </c>
      <c r="E292" s="57">
        <f t="shared" si="6"/>
        <v>40776.50000000008</v>
      </c>
    </row>
    <row r="293" spans="1:5" ht="15" customHeight="1">
      <c r="A293" s="44" t="s">
        <v>147</v>
      </c>
      <c r="B293" s="45">
        <v>40185</v>
      </c>
      <c r="C293" s="46" t="s">
        <v>118</v>
      </c>
      <c r="D293" s="47">
        <v>-3.2</v>
      </c>
      <c r="E293" s="57">
        <f t="shared" si="6"/>
        <v>40773.300000000083</v>
      </c>
    </row>
    <row r="294" spans="1:5" ht="15" customHeight="1">
      <c r="A294" s="44" t="s">
        <v>147</v>
      </c>
      <c r="B294" s="45">
        <v>40185</v>
      </c>
      <c r="C294" s="46" t="s">
        <v>25</v>
      </c>
      <c r="D294" s="47">
        <v>-1.28</v>
      </c>
      <c r="E294" s="57">
        <f t="shared" si="6"/>
        <v>40772.020000000084</v>
      </c>
    </row>
    <row r="295" spans="1:5" ht="15" customHeight="1">
      <c r="A295" s="44" t="s">
        <v>147</v>
      </c>
      <c r="B295" s="45">
        <v>40185</v>
      </c>
      <c r="C295" s="46" t="s">
        <v>92</v>
      </c>
      <c r="D295" s="47">
        <v>-4.8</v>
      </c>
      <c r="E295" s="57">
        <f t="shared" si="6"/>
        <v>40767.220000000081</v>
      </c>
    </row>
    <row r="296" spans="1:5" ht="15" customHeight="1">
      <c r="A296" s="44" t="s">
        <v>147</v>
      </c>
      <c r="B296" s="45">
        <v>40185</v>
      </c>
      <c r="C296" s="46" t="s">
        <v>32</v>
      </c>
      <c r="D296" s="50">
        <v>288</v>
      </c>
      <c r="E296" s="57">
        <f t="shared" si="6"/>
        <v>41055.220000000081</v>
      </c>
    </row>
    <row r="297" spans="1:5" ht="15" customHeight="1">
      <c r="A297" s="44" t="s">
        <v>147</v>
      </c>
      <c r="B297" s="45">
        <v>40185</v>
      </c>
      <c r="C297" s="46" t="s">
        <v>118</v>
      </c>
      <c r="D297" s="47">
        <v>-2.6</v>
      </c>
      <c r="E297" s="57">
        <f t="shared" si="6"/>
        <v>41052.620000000083</v>
      </c>
    </row>
    <row r="298" spans="1:5" ht="15" customHeight="1">
      <c r="A298" s="44" t="s">
        <v>147</v>
      </c>
      <c r="B298" s="45">
        <v>40185</v>
      </c>
      <c r="C298" s="46" t="s">
        <v>25</v>
      </c>
      <c r="D298" s="47">
        <v>-1.08</v>
      </c>
      <c r="E298" s="57">
        <f t="shared" si="6"/>
        <v>41051.540000000081</v>
      </c>
    </row>
    <row r="299" spans="1:5" ht="15" customHeight="1">
      <c r="A299" s="44" t="s">
        <v>147</v>
      </c>
      <c r="B299" s="45">
        <v>40185</v>
      </c>
      <c r="C299" s="46" t="s">
        <v>92</v>
      </c>
      <c r="D299" s="47">
        <v>-4.16</v>
      </c>
      <c r="E299" s="57">
        <f t="shared" si="6"/>
        <v>41047.380000000077</v>
      </c>
    </row>
    <row r="300" spans="1:5" ht="15" customHeight="1">
      <c r="A300" s="44" t="s">
        <v>147</v>
      </c>
      <c r="B300" s="45">
        <v>40185</v>
      </c>
      <c r="C300" s="46" t="s">
        <v>32</v>
      </c>
      <c r="D300" s="50">
        <v>342</v>
      </c>
      <c r="E300" s="57">
        <f t="shared" si="6"/>
        <v>41389.380000000077</v>
      </c>
    </row>
    <row r="301" spans="1:5" ht="15" customHeight="1">
      <c r="A301" s="44" t="s">
        <v>147</v>
      </c>
      <c r="B301" s="45">
        <v>40185</v>
      </c>
      <c r="C301" s="46" t="s">
        <v>118</v>
      </c>
      <c r="D301" s="47">
        <v>-3.6</v>
      </c>
      <c r="E301" s="57">
        <f t="shared" si="6"/>
        <v>41385.780000000079</v>
      </c>
    </row>
    <row r="302" spans="1:5" ht="15" customHeight="1">
      <c r="A302" s="44" t="s">
        <v>147</v>
      </c>
      <c r="B302" s="45">
        <v>40185</v>
      </c>
      <c r="C302" s="46" t="s">
        <v>25</v>
      </c>
      <c r="D302" s="47">
        <v>-1.45</v>
      </c>
      <c r="E302" s="57">
        <f t="shared" si="6"/>
        <v>41384.330000000082</v>
      </c>
    </row>
    <row r="303" spans="1:5" ht="15" customHeight="1">
      <c r="A303" s="44" t="s">
        <v>147</v>
      </c>
      <c r="B303" s="45">
        <v>40185</v>
      </c>
      <c r="C303" s="46" t="s">
        <v>92</v>
      </c>
      <c r="D303" s="47">
        <v>-5.44</v>
      </c>
      <c r="E303" s="57">
        <f t="shared" si="6"/>
        <v>41378.890000000079</v>
      </c>
    </row>
    <row r="304" spans="1:5" ht="15" customHeight="1">
      <c r="A304" s="44" t="s">
        <v>147</v>
      </c>
      <c r="B304" s="45">
        <v>40185</v>
      </c>
      <c r="C304" s="46" t="s">
        <v>32</v>
      </c>
      <c r="D304" s="50">
        <v>162</v>
      </c>
      <c r="E304" s="57">
        <f t="shared" si="6"/>
        <v>41540.890000000079</v>
      </c>
    </row>
    <row r="305" spans="1:5" ht="15" customHeight="1">
      <c r="A305" s="44" t="s">
        <v>147</v>
      </c>
      <c r="B305" s="45">
        <v>40185</v>
      </c>
      <c r="C305" s="46" t="s">
        <v>118</v>
      </c>
      <c r="D305" s="47">
        <v>-1.6</v>
      </c>
      <c r="E305" s="57">
        <f t="shared" si="6"/>
        <v>41539.290000000081</v>
      </c>
    </row>
    <row r="306" spans="1:5" ht="15" customHeight="1">
      <c r="A306" s="44" t="s">
        <v>147</v>
      </c>
      <c r="B306" s="45">
        <v>40185</v>
      </c>
      <c r="C306" s="46" t="s">
        <v>25</v>
      </c>
      <c r="D306" s="47">
        <v>-0.67</v>
      </c>
      <c r="E306" s="57">
        <f t="shared" si="6"/>
        <v>41538.620000000083</v>
      </c>
    </row>
    <row r="307" spans="1:5" ht="15" customHeight="1">
      <c r="A307" s="44" t="s">
        <v>147</v>
      </c>
      <c r="B307" s="45">
        <v>40185</v>
      </c>
      <c r="C307" s="46" t="s">
        <v>92</v>
      </c>
      <c r="D307" s="47">
        <v>-2.56</v>
      </c>
      <c r="E307" s="57">
        <f t="shared" si="6"/>
        <v>41536.060000000085</v>
      </c>
    </row>
    <row r="308" spans="1:5" ht="15" customHeight="1">
      <c r="A308" s="44" t="s">
        <v>147</v>
      </c>
      <c r="B308" s="45">
        <v>40185</v>
      </c>
      <c r="C308" s="46" t="s">
        <v>32</v>
      </c>
      <c r="D308" s="50">
        <v>90</v>
      </c>
      <c r="E308" s="57">
        <f t="shared" si="6"/>
        <v>41626.060000000085</v>
      </c>
    </row>
    <row r="309" spans="1:5" ht="15" customHeight="1">
      <c r="A309" s="44" t="s">
        <v>147</v>
      </c>
      <c r="B309" s="45">
        <v>40185</v>
      </c>
      <c r="C309" s="46" t="s">
        <v>118</v>
      </c>
      <c r="D309" s="47">
        <v>-1</v>
      </c>
      <c r="E309" s="57">
        <f t="shared" si="6"/>
        <v>41625.060000000085</v>
      </c>
    </row>
    <row r="310" spans="1:5" ht="15" customHeight="1">
      <c r="A310" s="44" t="s">
        <v>147</v>
      </c>
      <c r="B310" s="45">
        <v>40185</v>
      </c>
      <c r="C310" s="46" t="s">
        <v>25</v>
      </c>
      <c r="D310" s="47">
        <v>-0.42</v>
      </c>
      <c r="E310" s="57">
        <f t="shared" si="6"/>
        <v>41624.640000000087</v>
      </c>
    </row>
    <row r="311" spans="1:5" ht="15" customHeight="1">
      <c r="A311" s="44" t="s">
        <v>147</v>
      </c>
      <c r="B311" s="45">
        <v>40185</v>
      </c>
      <c r="C311" s="46" t="s">
        <v>92</v>
      </c>
      <c r="D311" s="47">
        <v>-1.6</v>
      </c>
      <c r="E311" s="57">
        <f t="shared" si="6"/>
        <v>41623.040000000088</v>
      </c>
    </row>
    <row r="312" spans="1:5" ht="15" customHeight="1">
      <c r="A312" s="44" t="s">
        <v>147</v>
      </c>
      <c r="B312" s="45">
        <v>40185</v>
      </c>
      <c r="C312" s="46" t="s">
        <v>32</v>
      </c>
      <c r="D312" s="50">
        <v>390</v>
      </c>
      <c r="E312" s="57">
        <f t="shared" si="6"/>
        <v>42013.040000000088</v>
      </c>
    </row>
    <row r="313" spans="1:5" ht="15" customHeight="1">
      <c r="A313" s="44" t="s">
        <v>147</v>
      </c>
      <c r="B313" s="45">
        <v>40185</v>
      </c>
      <c r="C313" s="46" t="s">
        <v>118</v>
      </c>
      <c r="D313" s="47">
        <v>-4</v>
      </c>
      <c r="E313" s="57">
        <f t="shared" si="6"/>
        <v>42009.040000000088</v>
      </c>
    </row>
    <row r="314" spans="1:5" ht="15" customHeight="1">
      <c r="A314" s="44" t="s">
        <v>147</v>
      </c>
      <c r="B314" s="45">
        <v>40185</v>
      </c>
      <c r="C314" s="46" t="s">
        <v>25</v>
      </c>
      <c r="D314" s="47">
        <v>-1.61</v>
      </c>
      <c r="E314" s="57">
        <f t="shared" si="6"/>
        <v>42007.430000000088</v>
      </c>
    </row>
    <row r="315" spans="1:5" ht="15" customHeight="1">
      <c r="A315" s="44" t="s">
        <v>147</v>
      </c>
      <c r="B315" s="45">
        <v>40185</v>
      </c>
      <c r="C315" s="46" t="s">
        <v>92</v>
      </c>
      <c r="D315" s="47">
        <v>-6.08</v>
      </c>
      <c r="E315" s="57">
        <f t="shared" si="6"/>
        <v>42001.350000000086</v>
      </c>
    </row>
    <row r="316" spans="1:5" ht="15" customHeight="1">
      <c r="A316" s="44" t="s">
        <v>147</v>
      </c>
      <c r="B316" s="45">
        <v>40185</v>
      </c>
      <c r="C316" s="46" t="s">
        <v>93</v>
      </c>
      <c r="D316" s="50">
        <v>63.52</v>
      </c>
      <c r="E316" s="57">
        <f t="shared" si="6"/>
        <v>42064.870000000083</v>
      </c>
    </row>
    <row r="317" spans="1:5" ht="15" customHeight="1">
      <c r="A317" s="44" t="s">
        <v>147</v>
      </c>
      <c r="B317" s="45">
        <v>40187</v>
      </c>
      <c r="C317" s="46" t="s">
        <v>20</v>
      </c>
      <c r="D317" s="47">
        <v>-24</v>
      </c>
      <c r="E317" s="57">
        <f t="shared" si="6"/>
        <v>42040.870000000083</v>
      </c>
    </row>
    <row r="318" spans="1:5" ht="15" customHeight="1">
      <c r="A318" s="44" t="s">
        <v>147</v>
      </c>
      <c r="B318" s="45">
        <v>40187</v>
      </c>
      <c r="C318" s="46" t="s">
        <v>19</v>
      </c>
      <c r="D318" s="47">
        <v>-2.4</v>
      </c>
      <c r="E318" s="57">
        <f t="shared" si="6"/>
        <v>42038.470000000081</v>
      </c>
    </row>
    <row r="319" spans="1:5" ht="15" customHeight="1">
      <c r="A319" s="44" t="s">
        <v>147</v>
      </c>
      <c r="B319" s="45">
        <v>40187</v>
      </c>
      <c r="C319" s="46" t="s">
        <v>18</v>
      </c>
      <c r="D319" s="47">
        <v>-0.38</v>
      </c>
      <c r="E319" s="57">
        <f t="shared" si="6"/>
        <v>42038.090000000084</v>
      </c>
    </row>
    <row r="320" spans="1:5" ht="15" customHeight="1">
      <c r="A320" s="44" t="s">
        <v>147</v>
      </c>
      <c r="B320" s="45">
        <v>40187</v>
      </c>
      <c r="C320" s="46" t="s">
        <v>20</v>
      </c>
      <c r="D320" s="47">
        <v>-18</v>
      </c>
      <c r="E320" s="57">
        <f t="shared" si="6"/>
        <v>42020.090000000084</v>
      </c>
    </row>
    <row r="321" spans="1:5" ht="15" customHeight="1">
      <c r="A321" s="44" t="s">
        <v>147</v>
      </c>
      <c r="B321" s="45">
        <v>40187</v>
      </c>
      <c r="C321" s="46" t="s">
        <v>19</v>
      </c>
      <c r="D321" s="47">
        <v>-1.2</v>
      </c>
      <c r="E321" s="57">
        <f t="shared" si="6"/>
        <v>42018.890000000087</v>
      </c>
    </row>
    <row r="322" spans="1:5" ht="15" customHeight="1">
      <c r="A322" s="44" t="s">
        <v>147</v>
      </c>
      <c r="B322" s="45">
        <v>40187</v>
      </c>
      <c r="C322" s="46" t="s">
        <v>18</v>
      </c>
      <c r="D322" s="47">
        <v>-0.19</v>
      </c>
      <c r="E322" s="57">
        <f t="shared" si="6"/>
        <v>42018.700000000084</v>
      </c>
    </row>
    <row r="323" spans="1:5" ht="15" customHeight="1">
      <c r="A323" s="44" t="s">
        <v>147</v>
      </c>
      <c r="B323" s="45">
        <v>40189</v>
      </c>
      <c r="C323" s="46" t="s">
        <v>32</v>
      </c>
      <c r="D323" s="50">
        <v>144</v>
      </c>
      <c r="E323" s="57">
        <f t="shared" si="6"/>
        <v>42162.700000000084</v>
      </c>
    </row>
    <row r="324" spans="1:5" ht="15" customHeight="1">
      <c r="A324" s="44" t="s">
        <v>147</v>
      </c>
      <c r="B324" s="45">
        <v>40189</v>
      </c>
      <c r="C324" s="46" t="s">
        <v>118</v>
      </c>
      <c r="D324" s="47">
        <v>-1.6</v>
      </c>
      <c r="E324" s="57">
        <f t="shared" si="6"/>
        <v>42161.100000000086</v>
      </c>
    </row>
    <row r="325" spans="1:5" ht="15" customHeight="1">
      <c r="A325" s="44" t="s">
        <v>147</v>
      </c>
      <c r="B325" s="45">
        <v>40189</v>
      </c>
      <c r="C325" s="46" t="s">
        <v>25</v>
      </c>
      <c r="D325" s="47">
        <v>-0.61</v>
      </c>
      <c r="E325" s="57">
        <f t="shared" si="6"/>
        <v>42160.490000000085</v>
      </c>
    </row>
    <row r="326" spans="1:5" ht="15" customHeight="1">
      <c r="A326" s="44" t="s">
        <v>147</v>
      </c>
      <c r="B326" s="45">
        <v>40189</v>
      </c>
      <c r="C326" s="46" t="s">
        <v>92</v>
      </c>
      <c r="D326" s="47">
        <v>-2.2400000000000002</v>
      </c>
      <c r="E326" s="57">
        <f t="shared" si="6"/>
        <v>42158.250000000087</v>
      </c>
    </row>
    <row r="327" spans="1:5" ht="15" customHeight="1">
      <c r="A327" s="44" t="s">
        <v>147</v>
      </c>
      <c r="B327" s="45">
        <v>40189</v>
      </c>
      <c r="C327" s="46" t="s">
        <v>32</v>
      </c>
      <c r="D327" s="50">
        <v>144</v>
      </c>
      <c r="E327" s="57">
        <f t="shared" si="6"/>
        <v>42302.250000000087</v>
      </c>
    </row>
    <row r="328" spans="1:5" ht="15" customHeight="1">
      <c r="A328" s="44" t="s">
        <v>147</v>
      </c>
      <c r="B328" s="45">
        <v>40189</v>
      </c>
      <c r="C328" s="46" t="s">
        <v>118</v>
      </c>
      <c r="D328" s="47">
        <v>-1.6</v>
      </c>
      <c r="E328" s="57">
        <f t="shared" si="6"/>
        <v>42300.650000000089</v>
      </c>
    </row>
    <row r="329" spans="1:5" ht="15" customHeight="1">
      <c r="A329" s="44" t="s">
        <v>147</v>
      </c>
      <c r="B329" s="45">
        <v>40189</v>
      </c>
      <c r="C329" s="46" t="s">
        <v>25</v>
      </c>
      <c r="D329" s="47">
        <v>-0.61</v>
      </c>
      <c r="E329" s="57">
        <f t="shared" si="6"/>
        <v>42300.040000000088</v>
      </c>
    </row>
    <row r="330" spans="1:5" ht="15" customHeight="1">
      <c r="A330" s="44" t="s">
        <v>147</v>
      </c>
      <c r="B330" s="45">
        <v>40189</v>
      </c>
      <c r="C330" s="46" t="s">
        <v>92</v>
      </c>
      <c r="D330" s="47">
        <v>-2.2400000000000002</v>
      </c>
      <c r="E330" s="57">
        <f t="shared" si="6"/>
        <v>42297.80000000009</v>
      </c>
    </row>
    <row r="331" spans="1:5" ht="15" customHeight="1">
      <c r="A331" s="44" t="s">
        <v>147</v>
      </c>
      <c r="B331" s="45">
        <v>40189</v>
      </c>
      <c r="C331" s="46" t="s">
        <v>23</v>
      </c>
      <c r="D331" s="47">
        <v>-500</v>
      </c>
      <c r="E331" s="57">
        <f t="shared" si="6"/>
        <v>41797.80000000009</v>
      </c>
    </row>
    <row r="332" spans="1:5" ht="15" customHeight="1">
      <c r="A332" s="44" t="s">
        <v>147</v>
      </c>
      <c r="B332" s="45">
        <v>40189</v>
      </c>
      <c r="C332" s="46" t="s">
        <v>91</v>
      </c>
      <c r="D332" s="50">
        <v>54</v>
      </c>
      <c r="E332" s="57">
        <f t="shared" si="6"/>
        <v>41851.80000000009</v>
      </c>
    </row>
    <row r="333" spans="1:5" ht="15" customHeight="1">
      <c r="A333" s="44" t="s">
        <v>147</v>
      </c>
      <c r="B333" s="45">
        <v>40189</v>
      </c>
      <c r="C333" s="46" t="s">
        <v>90</v>
      </c>
      <c r="D333" s="50">
        <v>14.48</v>
      </c>
      <c r="E333" s="57">
        <f t="shared" si="6"/>
        <v>41866.280000000093</v>
      </c>
    </row>
    <row r="334" spans="1:5" ht="15" customHeight="1">
      <c r="A334" s="44" t="s">
        <v>147</v>
      </c>
      <c r="B334" s="45">
        <v>40189</v>
      </c>
      <c r="C334" s="46" t="s">
        <v>90</v>
      </c>
      <c r="D334" s="50">
        <v>7.05</v>
      </c>
      <c r="E334" s="57">
        <f t="shared" si="6"/>
        <v>41873.330000000096</v>
      </c>
    </row>
    <row r="335" spans="1:5" ht="15" customHeight="1">
      <c r="A335" s="44" t="s">
        <v>147</v>
      </c>
      <c r="B335" s="45">
        <v>40189</v>
      </c>
      <c r="C335" s="46" t="s">
        <v>90</v>
      </c>
      <c r="D335" s="50">
        <v>5.57</v>
      </c>
      <c r="E335" s="57">
        <f t="shared" si="6"/>
        <v>41878.900000000096</v>
      </c>
    </row>
    <row r="336" spans="1:5" ht="15" customHeight="1">
      <c r="A336" s="44" t="s">
        <v>147</v>
      </c>
      <c r="B336" s="45">
        <v>40189</v>
      </c>
      <c r="C336" s="46" t="s">
        <v>90</v>
      </c>
      <c r="D336" s="50">
        <v>4.83</v>
      </c>
      <c r="E336" s="57">
        <f t="shared" si="6"/>
        <v>41883.730000000098</v>
      </c>
    </row>
    <row r="337" spans="1:5" ht="15" customHeight="1">
      <c r="A337" s="44" t="s">
        <v>147</v>
      </c>
      <c r="B337" s="45">
        <v>40189</v>
      </c>
      <c r="C337" s="46" t="s">
        <v>90</v>
      </c>
      <c r="D337" s="50">
        <v>6.31</v>
      </c>
      <c r="E337" s="57">
        <f t="shared" si="6"/>
        <v>41890.040000000095</v>
      </c>
    </row>
    <row r="338" spans="1:5" ht="15" customHeight="1">
      <c r="A338" s="44" t="s">
        <v>147</v>
      </c>
      <c r="B338" s="45">
        <v>40189</v>
      </c>
      <c r="C338" s="46" t="s">
        <v>90</v>
      </c>
      <c r="D338" s="50">
        <v>2.97</v>
      </c>
      <c r="E338" s="57">
        <f t="shared" si="6"/>
        <v>41893.010000000097</v>
      </c>
    </row>
    <row r="339" spans="1:5" ht="15" customHeight="1">
      <c r="A339" s="44" t="s">
        <v>147</v>
      </c>
      <c r="B339" s="45">
        <v>40189</v>
      </c>
      <c r="C339" s="46" t="s">
        <v>90</v>
      </c>
      <c r="D339" s="50">
        <v>1.86</v>
      </c>
      <c r="E339" s="57">
        <f t="shared" si="6"/>
        <v>41894.870000000097</v>
      </c>
    </row>
    <row r="340" spans="1:5" ht="15" customHeight="1">
      <c r="A340" s="44" t="s">
        <v>147</v>
      </c>
      <c r="B340" s="45">
        <v>40189</v>
      </c>
      <c r="C340" s="46" t="s">
        <v>90</v>
      </c>
      <c r="D340" s="50">
        <v>7.05</v>
      </c>
      <c r="E340" s="57">
        <f t="shared" si="6"/>
        <v>41901.9200000001</v>
      </c>
    </row>
    <row r="341" spans="1:5" ht="15" customHeight="1">
      <c r="A341" s="44" t="s">
        <v>147</v>
      </c>
      <c r="B341" s="45">
        <v>40190</v>
      </c>
      <c r="C341" s="46" t="s">
        <v>55</v>
      </c>
      <c r="D341" s="47">
        <v>-120</v>
      </c>
      <c r="E341" s="57">
        <f t="shared" si="6"/>
        <v>41781.9200000001</v>
      </c>
    </row>
    <row r="342" spans="1:5" ht="15" customHeight="1">
      <c r="A342" s="44" t="s">
        <v>147</v>
      </c>
      <c r="B342" s="45">
        <v>40190</v>
      </c>
      <c r="C342" s="46" t="s">
        <v>75</v>
      </c>
      <c r="D342" s="47">
        <v>-160</v>
      </c>
      <c r="E342" s="57">
        <f t="shared" si="6"/>
        <v>41621.9200000001</v>
      </c>
    </row>
    <row r="343" spans="1:5" ht="15" customHeight="1">
      <c r="A343" s="44" t="s">
        <v>147</v>
      </c>
      <c r="B343" s="45">
        <v>40190</v>
      </c>
      <c r="C343" s="46" t="s">
        <v>56</v>
      </c>
      <c r="D343" s="47">
        <v>-80</v>
      </c>
      <c r="E343" s="57">
        <f t="shared" si="6"/>
        <v>41541.9200000001</v>
      </c>
    </row>
    <row r="344" spans="1:5" ht="15" customHeight="1">
      <c r="A344" s="44" t="s">
        <v>147</v>
      </c>
      <c r="B344" s="45">
        <v>40190</v>
      </c>
      <c r="C344" s="46" t="s">
        <v>57</v>
      </c>
      <c r="D344" s="47">
        <v>-142.66</v>
      </c>
      <c r="E344" s="57">
        <f t="shared" si="6"/>
        <v>41399.260000000097</v>
      </c>
    </row>
    <row r="345" spans="1:5" ht="15" customHeight="1">
      <c r="A345" s="44" t="s">
        <v>147</v>
      </c>
      <c r="B345" s="45">
        <v>40190</v>
      </c>
      <c r="C345" s="46" t="s">
        <v>29</v>
      </c>
      <c r="D345" s="47">
        <v>-894.76</v>
      </c>
      <c r="E345" s="57">
        <f t="shared" si="6"/>
        <v>40504.500000000095</v>
      </c>
    </row>
    <row r="346" spans="1:5" ht="15" customHeight="1">
      <c r="A346" s="44" t="s">
        <v>147</v>
      </c>
      <c r="B346" s="45">
        <v>40190</v>
      </c>
      <c r="C346" s="46" t="s">
        <v>30</v>
      </c>
      <c r="D346" s="47">
        <v>-200</v>
      </c>
      <c r="E346" s="57">
        <f t="shared" si="6"/>
        <v>40304.500000000095</v>
      </c>
    </row>
    <row r="347" spans="1:5" ht="15" customHeight="1">
      <c r="A347" s="44" t="s">
        <v>147</v>
      </c>
      <c r="B347" s="45">
        <v>40190</v>
      </c>
      <c r="C347" s="46" t="s">
        <v>20</v>
      </c>
      <c r="D347" s="47">
        <v>-19.5</v>
      </c>
      <c r="E347" s="57">
        <f t="shared" si="6"/>
        <v>40285.000000000095</v>
      </c>
    </row>
    <row r="348" spans="1:5" ht="15" customHeight="1">
      <c r="A348" s="44" t="s">
        <v>147</v>
      </c>
      <c r="B348" s="45">
        <v>40190</v>
      </c>
      <c r="C348" s="46" t="s">
        <v>19</v>
      </c>
      <c r="D348" s="47">
        <v>-1.2</v>
      </c>
      <c r="E348" s="57">
        <f t="shared" si="6"/>
        <v>40283.800000000097</v>
      </c>
    </row>
    <row r="349" spans="1:5" ht="15" customHeight="1">
      <c r="A349" s="44" t="s">
        <v>147</v>
      </c>
      <c r="B349" s="45">
        <v>40190</v>
      </c>
      <c r="C349" s="46" t="s">
        <v>18</v>
      </c>
      <c r="D349" s="47">
        <v>-0.24</v>
      </c>
      <c r="E349" s="57">
        <f t="shared" ref="E349:E388" si="7">E348+D349</f>
        <v>40283.5600000001</v>
      </c>
    </row>
    <row r="350" spans="1:5" ht="15" customHeight="1">
      <c r="A350" s="44" t="s">
        <v>147</v>
      </c>
      <c r="B350" s="45">
        <v>40190</v>
      </c>
      <c r="C350" s="46" t="s">
        <v>17</v>
      </c>
      <c r="D350" s="47">
        <v>-0.32</v>
      </c>
      <c r="E350" s="57">
        <f t="shared" si="7"/>
        <v>40283.2400000001</v>
      </c>
    </row>
    <row r="351" spans="1:5" ht="15" customHeight="1">
      <c r="A351" s="44" t="s">
        <v>147</v>
      </c>
      <c r="B351" s="45">
        <v>40190</v>
      </c>
      <c r="C351" s="46" t="s">
        <v>89</v>
      </c>
      <c r="D351" s="47">
        <v>-728.48</v>
      </c>
      <c r="E351" s="57">
        <f t="shared" si="7"/>
        <v>39554.760000000097</v>
      </c>
    </row>
    <row r="352" spans="1:5" ht="15" customHeight="1">
      <c r="A352" s="44" t="s">
        <v>147</v>
      </c>
      <c r="B352" s="45">
        <v>40190</v>
      </c>
      <c r="C352" s="46" t="s">
        <v>118</v>
      </c>
      <c r="D352" s="47">
        <v>-1</v>
      </c>
      <c r="E352" s="57">
        <f t="shared" si="7"/>
        <v>39553.760000000097</v>
      </c>
    </row>
    <row r="353" spans="1:5" ht="15" customHeight="1">
      <c r="A353" s="44" t="s">
        <v>147</v>
      </c>
      <c r="B353" s="45">
        <v>40190</v>
      </c>
      <c r="C353" s="46" t="s">
        <v>72</v>
      </c>
      <c r="D353" s="47">
        <v>-303</v>
      </c>
      <c r="E353" s="57">
        <f t="shared" si="7"/>
        <v>39250.760000000097</v>
      </c>
    </row>
    <row r="354" spans="1:5" ht="15" customHeight="1">
      <c r="A354" s="44" t="s">
        <v>147</v>
      </c>
      <c r="B354" s="45">
        <v>40190</v>
      </c>
      <c r="C354" s="46" t="s">
        <v>118</v>
      </c>
      <c r="D354" s="47">
        <v>-1</v>
      </c>
      <c r="E354" s="57">
        <f t="shared" si="7"/>
        <v>39249.760000000097</v>
      </c>
    </row>
    <row r="355" spans="1:5" ht="15" customHeight="1">
      <c r="A355" s="44" t="s">
        <v>147</v>
      </c>
      <c r="B355" s="45">
        <v>40190</v>
      </c>
      <c r="C355" s="46" t="s">
        <v>27</v>
      </c>
      <c r="D355" s="47">
        <v>-260.14999999999998</v>
      </c>
      <c r="E355" s="57">
        <f t="shared" si="7"/>
        <v>38989.610000000095</v>
      </c>
    </row>
    <row r="356" spans="1:5" ht="15" customHeight="1">
      <c r="A356" s="44" t="s">
        <v>147</v>
      </c>
      <c r="B356" s="45">
        <v>40190</v>
      </c>
      <c r="C356" s="46" t="s">
        <v>118</v>
      </c>
      <c r="D356" s="47">
        <v>-1</v>
      </c>
      <c r="E356" s="57">
        <f t="shared" si="7"/>
        <v>38988.610000000095</v>
      </c>
    </row>
    <row r="357" spans="1:5" ht="15" customHeight="1">
      <c r="A357" s="44" t="s">
        <v>147</v>
      </c>
      <c r="B357" s="45">
        <v>40190</v>
      </c>
      <c r="C357" s="46" t="s">
        <v>88</v>
      </c>
      <c r="D357" s="47">
        <v>-15000</v>
      </c>
      <c r="E357" s="57">
        <f t="shared" si="7"/>
        <v>23988.610000000095</v>
      </c>
    </row>
    <row r="358" spans="1:5" ht="15" customHeight="1">
      <c r="A358" s="44" t="s">
        <v>147</v>
      </c>
      <c r="B358" s="45">
        <v>40190</v>
      </c>
      <c r="C358" s="46" t="s">
        <v>118</v>
      </c>
      <c r="D358" s="47">
        <v>-1.5</v>
      </c>
      <c r="E358" s="57">
        <f t="shared" si="7"/>
        <v>23987.110000000095</v>
      </c>
    </row>
    <row r="359" spans="1:5" ht="15" customHeight="1">
      <c r="A359" s="44" t="s">
        <v>147</v>
      </c>
      <c r="B359" s="45">
        <v>40190</v>
      </c>
      <c r="C359" s="46" t="s">
        <v>87</v>
      </c>
      <c r="D359" s="50">
        <v>2.6</v>
      </c>
      <c r="E359" s="57">
        <f t="shared" si="7"/>
        <v>23989.710000000094</v>
      </c>
    </row>
    <row r="360" spans="1:5" ht="15" customHeight="1">
      <c r="A360" s="44" t="s">
        <v>147</v>
      </c>
      <c r="B360" s="45">
        <v>40190</v>
      </c>
      <c r="C360" s="46" t="s">
        <v>87</v>
      </c>
      <c r="D360" s="50">
        <v>2.6</v>
      </c>
      <c r="E360" s="57">
        <f t="shared" si="7"/>
        <v>23992.310000000092</v>
      </c>
    </row>
    <row r="361" spans="1:5" ht="15" customHeight="1">
      <c r="A361" s="44" t="s">
        <v>147</v>
      </c>
      <c r="B361" s="45">
        <v>40191</v>
      </c>
      <c r="C361" s="46" t="s">
        <v>20</v>
      </c>
      <c r="D361" s="47">
        <v>-18</v>
      </c>
      <c r="E361" s="57">
        <f t="shared" si="7"/>
        <v>23974.310000000092</v>
      </c>
    </row>
    <row r="362" spans="1:5" ht="15" customHeight="1">
      <c r="A362" s="44" t="s">
        <v>147</v>
      </c>
      <c r="B362" s="45">
        <v>40191</v>
      </c>
      <c r="C362" s="46" t="s">
        <v>19</v>
      </c>
      <c r="D362" s="47">
        <v>-1.2</v>
      </c>
      <c r="E362" s="57">
        <f t="shared" si="7"/>
        <v>23973.110000000092</v>
      </c>
    </row>
    <row r="363" spans="1:5" ht="15" customHeight="1">
      <c r="A363" s="44" t="s">
        <v>147</v>
      </c>
      <c r="B363" s="45">
        <v>40191</v>
      </c>
      <c r="C363" s="46" t="s">
        <v>18</v>
      </c>
      <c r="D363" s="47">
        <v>-0.19</v>
      </c>
      <c r="E363" s="57">
        <f t="shared" si="7"/>
        <v>23972.920000000093</v>
      </c>
    </row>
    <row r="364" spans="1:5" ht="15" customHeight="1">
      <c r="A364" s="44" t="s">
        <v>147</v>
      </c>
      <c r="B364" s="45">
        <v>40191</v>
      </c>
      <c r="C364" s="46" t="s">
        <v>20</v>
      </c>
      <c r="D364" s="47">
        <v>-18</v>
      </c>
      <c r="E364" s="57">
        <f t="shared" si="7"/>
        <v>23954.920000000093</v>
      </c>
    </row>
    <row r="365" spans="1:5" ht="15" customHeight="1">
      <c r="A365" s="44" t="s">
        <v>147</v>
      </c>
      <c r="B365" s="45">
        <v>40191</v>
      </c>
      <c r="C365" s="46" t="s">
        <v>19</v>
      </c>
      <c r="D365" s="47">
        <v>-1.2</v>
      </c>
      <c r="E365" s="57">
        <f t="shared" si="7"/>
        <v>23953.720000000092</v>
      </c>
    </row>
    <row r="366" spans="1:5" ht="15" customHeight="1">
      <c r="A366" s="44" t="s">
        <v>147</v>
      </c>
      <c r="B366" s="45">
        <v>40191</v>
      </c>
      <c r="C366" s="46" t="s">
        <v>18</v>
      </c>
      <c r="D366" s="47">
        <v>-0.19</v>
      </c>
      <c r="E366" s="57">
        <f t="shared" si="7"/>
        <v>23953.530000000093</v>
      </c>
    </row>
    <row r="367" spans="1:5" ht="15" customHeight="1">
      <c r="A367" s="44" t="s">
        <v>147</v>
      </c>
      <c r="B367" s="45">
        <v>40191</v>
      </c>
      <c r="C367" s="46" t="s">
        <v>86</v>
      </c>
      <c r="D367" s="50">
        <v>2000</v>
      </c>
      <c r="E367" s="57">
        <f t="shared" si="7"/>
        <v>25953.530000000093</v>
      </c>
    </row>
    <row r="368" spans="1:5" ht="15" customHeight="1">
      <c r="A368" s="44" t="s">
        <v>147</v>
      </c>
      <c r="B368" s="45">
        <v>40191</v>
      </c>
      <c r="C368" s="46" t="s">
        <v>73</v>
      </c>
      <c r="D368" s="47">
        <v>-25.66</v>
      </c>
      <c r="E368" s="57">
        <f t="shared" si="7"/>
        <v>25927.870000000094</v>
      </c>
    </row>
    <row r="369" spans="1:5" ht="15" customHeight="1">
      <c r="A369" s="44" t="s">
        <v>147</v>
      </c>
      <c r="B369" s="45">
        <v>40191</v>
      </c>
      <c r="C369" s="46" t="s">
        <v>433</v>
      </c>
      <c r="D369" s="50">
        <v>39.520000000000003</v>
      </c>
      <c r="E369" s="57">
        <f t="shared" si="7"/>
        <v>25967.390000000094</v>
      </c>
    </row>
    <row r="370" spans="1:5" ht="15" customHeight="1">
      <c r="A370" s="44" t="s">
        <v>147</v>
      </c>
      <c r="B370" s="45">
        <v>40191</v>
      </c>
      <c r="C370" s="46" t="s">
        <v>85</v>
      </c>
      <c r="D370" s="50">
        <v>25</v>
      </c>
      <c r="E370" s="57">
        <f t="shared" si="7"/>
        <v>25992.390000000094</v>
      </c>
    </row>
    <row r="371" spans="1:5" ht="15" customHeight="1">
      <c r="A371" s="44" t="s">
        <v>147</v>
      </c>
      <c r="B371" s="45">
        <v>40192</v>
      </c>
      <c r="C371" s="46" t="s">
        <v>20</v>
      </c>
      <c r="D371" s="47">
        <v>-73</v>
      </c>
      <c r="E371" s="57">
        <f t="shared" si="7"/>
        <v>25919.390000000094</v>
      </c>
    </row>
    <row r="372" spans="1:5" ht="15" customHeight="1">
      <c r="A372" s="44" t="s">
        <v>147</v>
      </c>
      <c r="B372" s="45">
        <v>40192</v>
      </c>
      <c r="C372" s="46" t="s">
        <v>19</v>
      </c>
      <c r="D372" s="47">
        <v>-2.4</v>
      </c>
      <c r="E372" s="57">
        <f t="shared" si="7"/>
        <v>25916.990000000093</v>
      </c>
    </row>
    <row r="373" spans="1:5" ht="15" customHeight="1">
      <c r="A373" s="44" t="s">
        <v>147</v>
      </c>
      <c r="B373" s="45">
        <v>40192</v>
      </c>
      <c r="C373" s="46" t="s">
        <v>18</v>
      </c>
      <c r="D373" s="47">
        <v>-0.49</v>
      </c>
      <c r="E373" s="57">
        <f t="shared" si="7"/>
        <v>25916.500000000091</v>
      </c>
    </row>
    <row r="374" spans="1:5" ht="15" customHeight="1">
      <c r="A374" s="44" t="s">
        <v>147</v>
      </c>
      <c r="B374" s="45">
        <v>40192</v>
      </c>
      <c r="C374" s="46" t="s">
        <v>17</v>
      </c>
      <c r="D374" s="47">
        <v>-0.64</v>
      </c>
      <c r="E374" s="57">
        <f t="shared" si="7"/>
        <v>25915.860000000092</v>
      </c>
    </row>
    <row r="375" spans="1:5" ht="15" customHeight="1">
      <c r="A375" s="44" t="s">
        <v>147</v>
      </c>
      <c r="B375" s="45">
        <v>40192</v>
      </c>
      <c r="C375" s="46" t="s">
        <v>20</v>
      </c>
      <c r="D375" s="47">
        <v>-18</v>
      </c>
      <c r="E375" s="57">
        <f t="shared" si="7"/>
        <v>25897.860000000092</v>
      </c>
    </row>
    <row r="376" spans="1:5" ht="15" customHeight="1">
      <c r="A376" s="44" t="s">
        <v>147</v>
      </c>
      <c r="B376" s="45">
        <v>40192</v>
      </c>
      <c r="C376" s="46" t="s">
        <v>19</v>
      </c>
      <c r="D376" s="47">
        <v>-1.2</v>
      </c>
      <c r="E376" s="57">
        <f t="shared" si="7"/>
        <v>25896.660000000091</v>
      </c>
    </row>
    <row r="377" spans="1:5" ht="15" customHeight="1">
      <c r="A377" s="44" t="s">
        <v>147</v>
      </c>
      <c r="B377" s="45">
        <v>40192</v>
      </c>
      <c r="C377" s="46" t="s">
        <v>18</v>
      </c>
      <c r="D377" s="47">
        <v>-0.24</v>
      </c>
      <c r="E377" s="57">
        <f t="shared" si="7"/>
        <v>25896.420000000089</v>
      </c>
    </row>
    <row r="378" spans="1:5" ht="15" customHeight="1">
      <c r="A378" s="44" t="s">
        <v>147</v>
      </c>
      <c r="B378" s="45">
        <v>40192</v>
      </c>
      <c r="C378" s="46" t="s">
        <v>17</v>
      </c>
      <c r="D378" s="47">
        <v>-0.32</v>
      </c>
      <c r="E378" s="57">
        <f t="shared" si="7"/>
        <v>25896.100000000089</v>
      </c>
    </row>
    <row r="379" spans="1:5" ht="15" customHeight="1">
      <c r="A379" s="44" t="s">
        <v>147</v>
      </c>
      <c r="B379" s="45">
        <v>40193</v>
      </c>
      <c r="C379" s="46" t="s">
        <v>20</v>
      </c>
      <c r="D379" s="47">
        <v>-18</v>
      </c>
      <c r="E379" s="57">
        <f t="shared" si="7"/>
        <v>25878.100000000089</v>
      </c>
    </row>
    <row r="380" spans="1:5" ht="15" customHeight="1">
      <c r="A380" s="44" t="s">
        <v>147</v>
      </c>
      <c r="B380" s="45">
        <v>40193</v>
      </c>
      <c r="C380" s="46" t="s">
        <v>19</v>
      </c>
      <c r="D380" s="47">
        <v>-1.2</v>
      </c>
      <c r="E380" s="57">
        <f t="shared" si="7"/>
        <v>25876.900000000089</v>
      </c>
    </row>
    <row r="381" spans="1:5" ht="15" customHeight="1">
      <c r="A381" s="44" t="s">
        <v>147</v>
      </c>
      <c r="B381" s="45">
        <v>40193</v>
      </c>
      <c r="C381" s="46" t="s">
        <v>18</v>
      </c>
      <c r="D381" s="47">
        <v>-0.24</v>
      </c>
      <c r="E381" s="57">
        <f t="shared" si="7"/>
        <v>25876.660000000087</v>
      </c>
    </row>
    <row r="382" spans="1:5" ht="15" customHeight="1">
      <c r="A382" s="44" t="s">
        <v>147</v>
      </c>
      <c r="B382" s="45">
        <v>40193</v>
      </c>
      <c r="C382" s="46" t="s">
        <v>17</v>
      </c>
      <c r="D382" s="47">
        <v>-0.32</v>
      </c>
      <c r="E382" s="57">
        <f t="shared" si="7"/>
        <v>25876.340000000087</v>
      </c>
    </row>
    <row r="383" spans="1:5" ht="15" customHeight="1">
      <c r="A383" s="44" t="s">
        <v>147</v>
      </c>
      <c r="B383" s="45">
        <v>40193</v>
      </c>
      <c r="C383" s="46" t="s">
        <v>28</v>
      </c>
      <c r="D383" s="50">
        <v>980</v>
      </c>
      <c r="E383" s="57">
        <f t="shared" si="7"/>
        <v>26856.340000000087</v>
      </c>
    </row>
    <row r="384" spans="1:5" ht="15" customHeight="1">
      <c r="A384" s="44" t="s">
        <v>147</v>
      </c>
      <c r="B384" s="45">
        <v>40193</v>
      </c>
      <c r="C384" s="46" t="s">
        <v>432</v>
      </c>
      <c r="D384" s="50">
        <v>59.28</v>
      </c>
      <c r="E384" s="57">
        <f t="shared" si="7"/>
        <v>26915.620000000086</v>
      </c>
    </row>
    <row r="385" spans="1:5" ht="15" customHeight="1">
      <c r="A385" s="44" t="s">
        <v>147</v>
      </c>
      <c r="B385" s="45">
        <v>40197</v>
      </c>
      <c r="C385" s="46" t="s">
        <v>431</v>
      </c>
      <c r="D385" s="50">
        <v>39.520000000000003</v>
      </c>
      <c r="E385" s="57">
        <f t="shared" si="7"/>
        <v>26955.140000000087</v>
      </c>
    </row>
    <row r="386" spans="1:5" ht="15" customHeight="1">
      <c r="A386" s="44" t="s">
        <v>147</v>
      </c>
      <c r="B386" s="45">
        <v>40198</v>
      </c>
      <c r="C386" s="46" t="s">
        <v>43</v>
      </c>
      <c r="D386" s="47">
        <v>-296.17</v>
      </c>
      <c r="E386" s="57">
        <f t="shared" si="7"/>
        <v>26658.970000000088</v>
      </c>
    </row>
    <row r="387" spans="1:5" ht="15" customHeight="1">
      <c r="A387" s="44" t="s">
        <v>147</v>
      </c>
      <c r="B387" s="45">
        <v>40199</v>
      </c>
      <c r="C387" s="46" t="s">
        <v>23</v>
      </c>
      <c r="D387" s="47">
        <v>-1104</v>
      </c>
      <c r="E387" s="57">
        <f t="shared" si="7"/>
        <v>25554.970000000088</v>
      </c>
    </row>
    <row r="388" spans="1:5" ht="15" customHeight="1" thickBot="1">
      <c r="A388" s="44" t="s">
        <v>147</v>
      </c>
      <c r="B388" s="45">
        <v>40207</v>
      </c>
      <c r="C388" s="46" t="s">
        <v>36</v>
      </c>
      <c r="D388" s="47">
        <v>-988.41</v>
      </c>
      <c r="E388" s="57">
        <f t="shared" si="7"/>
        <v>24566.560000000089</v>
      </c>
    </row>
    <row r="389" spans="1:5" ht="15" customHeight="1" thickTop="1" thickBot="1">
      <c r="A389" s="72"/>
      <c r="B389" s="73"/>
      <c r="C389" s="49" t="s">
        <v>5</v>
      </c>
      <c r="D389" s="74"/>
      <c r="E389" s="75"/>
    </row>
    <row r="390" spans="1:5" ht="15" customHeight="1" thickTop="1">
      <c r="A390" s="44" t="s">
        <v>147</v>
      </c>
      <c r="B390" s="45">
        <v>40211</v>
      </c>
      <c r="C390" s="46" t="s">
        <v>35</v>
      </c>
      <c r="D390" s="47">
        <v>-203</v>
      </c>
      <c r="E390" s="57">
        <f>E388+D390</f>
        <v>24363.560000000089</v>
      </c>
    </row>
    <row r="391" spans="1:5" ht="15" customHeight="1">
      <c r="A391" s="44" t="s">
        <v>147</v>
      </c>
      <c r="B391" s="45">
        <v>40211</v>
      </c>
      <c r="C391" s="46" t="s">
        <v>84</v>
      </c>
      <c r="D391" s="47">
        <v>-456.88</v>
      </c>
      <c r="E391" s="57">
        <f>E390+D391</f>
        <v>23906.680000000088</v>
      </c>
    </row>
    <row r="392" spans="1:5" ht="15" customHeight="1">
      <c r="A392" s="44" t="s">
        <v>147</v>
      </c>
      <c r="B392" s="45">
        <v>40211</v>
      </c>
      <c r="C392" s="46" t="s">
        <v>83</v>
      </c>
      <c r="D392" s="47">
        <v>-200</v>
      </c>
      <c r="E392" s="57">
        <f t="shared" ref="E392:E455" si="8">E391+D392</f>
        <v>23706.680000000088</v>
      </c>
    </row>
    <row r="393" spans="1:5" ht="15" customHeight="1">
      <c r="A393" s="44" t="s">
        <v>147</v>
      </c>
      <c r="B393" s="45">
        <v>40211</v>
      </c>
      <c r="C393" s="46" t="s">
        <v>82</v>
      </c>
      <c r="D393" s="47">
        <v>-817.82</v>
      </c>
      <c r="E393" s="57">
        <f t="shared" si="8"/>
        <v>22888.860000000088</v>
      </c>
    </row>
    <row r="394" spans="1:5" ht="15" customHeight="1">
      <c r="A394" s="44" t="s">
        <v>147</v>
      </c>
      <c r="B394" s="45">
        <v>40211</v>
      </c>
      <c r="C394" s="46" t="s">
        <v>81</v>
      </c>
      <c r="D394" s="47">
        <v>-130.76</v>
      </c>
      <c r="E394" s="57">
        <f t="shared" si="8"/>
        <v>22758.100000000089</v>
      </c>
    </row>
    <row r="395" spans="1:5" ht="15" customHeight="1">
      <c r="A395" s="44" t="s">
        <v>147</v>
      </c>
      <c r="B395" s="45">
        <v>40211</v>
      </c>
      <c r="C395" s="46" t="s">
        <v>80</v>
      </c>
      <c r="D395" s="47">
        <v>-80</v>
      </c>
      <c r="E395" s="57">
        <f t="shared" si="8"/>
        <v>22678.100000000089</v>
      </c>
    </row>
    <row r="396" spans="1:5" ht="15" customHeight="1">
      <c r="A396" s="44" t="s">
        <v>147</v>
      </c>
      <c r="B396" s="45">
        <v>40211</v>
      </c>
      <c r="C396" s="46" t="s">
        <v>75</v>
      </c>
      <c r="D396" s="47">
        <v>-160</v>
      </c>
      <c r="E396" s="57">
        <f t="shared" si="8"/>
        <v>22518.100000000089</v>
      </c>
    </row>
    <row r="397" spans="1:5" ht="15" customHeight="1">
      <c r="A397" s="44" t="s">
        <v>147</v>
      </c>
      <c r="B397" s="45">
        <v>40211</v>
      </c>
      <c r="C397" s="46" t="s">
        <v>74</v>
      </c>
      <c r="D397" s="47">
        <v>-120</v>
      </c>
      <c r="E397" s="57">
        <f t="shared" si="8"/>
        <v>22398.100000000089</v>
      </c>
    </row>
    <row r="398" spans="1:5" ht="15" customHeight="1">
      <c r="A398" s="44" t="s">
        <v>147</v>
      </c>
      <c r="B398" s="45">
        <v>40217</v>
      </c>
      <c r="C398" s="46" t="s">
        <v>32</v>
      </c>
      <c r="D398" s="50">
        <v>324</v>
      </c>
      <c r="E398" s="57">
        <f t="shared" si="8"/>
        <v>22722.100000000089</v>
      </c>
    </row>
    <row r="399" spans="1:5" ht="15" customHeight="1">
      <c r="A399" s="44" t="s">
        <v>147</v>
      </c>
      <c r="B399" s="45">
        <v>40217</v>
      </c>
      <c r="C399" s="46" t="s">
        <v>118</v>
      </c>
      <c r="D399" s="47">
        <v>-3.6</v>
      </c>
      <c r="E399" s="57">
        <f t="shared" si="8"/>
        <v>22718.500000000091</v>
      </c>
    </row>
    <row r="400" spans="1:5" ht="15" customHeight="1">
      <c r="A400" s="44" t="s">
        <v>147</v>
      </c>
      <c r="B400" s="45">
        <v>40217</v>
      </c>
      <c r="C400" s="46" t="s">
        <v>25</v>
      </c>
      <c r="D400" s="47">
        <v>-0.57999999999999996</v>
      </c>
      <c r="E400" s="57">
        <f t="shared" si="8"/>
        <v>22717.920000000089</v>
      </c>
    </row>
    <row r="401" spans="1:5" ht="15" customHeight="1">
      <c r="A401" s="44" t="s">
        <v>147</v>
      </c>
      <c r="B401" s="45">
        <v>40217</v>
      </c>
      <c r="C401" s="46" t="s">
        <v>32</v>
      </c>
      <c r="D401" s="50">
        <v>108</v>
      </c>
      <c r="E401" s="57">
        <f t="shared" si="8"/>
        <v>22825.920000000089</v>
      </c>
    </row>
    <row r="402" spans="1:5" ht="15" customHeight="1">
      <c r="A402" s="44" t="s">
        <v>147</v>
      </c>
      <c r="B402" s="45">
        <v>40217</v>
      </c>
      <c r="C402" s="46" t="s">
        <v>118</v>
      </c>
      <c r="D402" s="47">
        <v>-1.2</v>
      </c>
      <c r="E402" s="57">
        <f t="shared" si="8"/>
        <v>22824.720000000088</v>
      </c>
    </row>
    <row r="403" spans="1:5" ht="15" customHeight="1">
      <c r="A403" s="44" t="s">
        <v>147</v>
      </c>
      <c r="B403" s="45">
        <v>40217</v>
      </c>
      <c r="C403" s="46" t="s">
        <v>25</v>
      </c>
      <c r="D403" s="47">
        <v>-0.19</v>
      </c>
      <c r="E403" s="57">
        <f t="shared" si="8"/>
        <v>22824.53000000009</v>
      </c>
    </row>
    <row r="404" spans="1:5" ht="15" customHeight="1">
      <c r="A404" s="44" t="s">
        <v>147</v>
      </c>
      <c r="B404" s="45">
        <v>40217</v>
      </c>
      <c r="C404" s="46" t="s">
        <v>32</v>
      </c>
      <c r="D404" s="50">
        <v>234</v>
      </c>
      <c r="E404" s="57">
        <f t="shared" si="8"/>
        <v>23058.53000000009</v>
      </c>
    </row>
    <row r="405" spans="1:5" ht="15" customHeight="1">
      <c r="A405" s="44" t="s">
        <v>147</v>
      </c>
      <c r="B405" s="45">
        <v>40217</v>
      </c>
      <c r="C405" s="46" t="s">
        <v>118</v>
      </c>
      <c r="D405" s="47">
        <v>-2.6</v>
      </c>
      <c r="E405" s="57">
        <f t="shared" si="8"/>
        <v>23055.930000000091</v>
      </c>
    </row>
    <row r="406" spans="1:5" ht="15" customHeight="1">
      <c r="A406" s="44" t="s">
        <v>147</v>
      </c>
      <c r="B406" s="45">
        <v>40217</v>
      </c>
      <c r="C406" s="46" t="s">
        <v>25</v>
      </c>
      <c r="D406" s="47">
        <v>-0.42</v>
      </c>
      <c r="E406" s="57">
        <f t="shared" si="8"/>
        <v>23055.510000000093</v>
      </c>
    </row>
    <row r="407" spans="1:5" ht="15" customHeight="1">
      <c r="A407" s="44" t="s">
        <v>147</v>
      </c>
      <c r="B407" s="45">
        <v>40217</v>
      </c>
      <c r="C407" s="46" t="s">
        <v>32</v>
      </c>
      <c r="D407" s="50">
        <v>1282.5</v>
      </c>
      <c r="E407" s="57">
        <f t="shared" si="8"/>
        <v>24338.010000000093</v>
      </c>
    </row>
    <row r="408" spans="1:5" ht="15" customHeight="1">
      <c r="A408" s="44" t="s">
        <v>147</v>
      </c>
      <c r="B408" s="45">
        <v>40217</v>
      </c>
      <c r="C408" s="46" t="s">
        <v>118</v>
      </c>
      <c r="D408" s="47">
        <v>-8.8000000000000007</v>
      </c>
      <c r="E408" s="57">
        <f t="shared" si="8"/>
        <v>24329.210000000094</v>
      </c>
    </row>
    <row r="409" spans="1:5" ht="15" customHeight="1">
      <c r="A409" s="44" t="s">
        <v>147</v>
      </c>
      <c r="B409" s="45">
        <v>40217</v>
      </c>
      <c r="C409" s="46" t="s">
        <v>25</v>
      </c>
      <c r="D409" s="47">
        <v>-1.41</v>
      </c>
      <c r="E409" s="57">
        <f t="shared" si="8"/>
        <v>24327.800000000094</v>
      </c>
    </row>
    <row r="410" spans="1:5" ht="15" customHeight="1">
      <c r="A410" s="44" t="s">
        <v>147</v>
      </c>
      <c r="B410" s="45">
        <v>40217</v>
      </c>
      <c r="C410" s="46" t="s">
        <v>32</v>
      </c>
      <c r="D410" s="50">
        <v>432</v>
      </c>
      <c r="E410" s="57">
        <f t="shared" si="8"/>
        <v>24759.800000000094</v>
      </c>
    </row>
    <row r="411" spans="1:5" ht="15" customHeight="1">
      <c r="A411" s="44" t="s">
        <v>147</v>
      </c>
      <c r="B411" s="45">
        <v>40217</v>
      </c>
      <c r="C411" s="46" t="s">
        <v>118</v>
      </c>
      <c r="D411" s="47">
        <v>-4.8</v>
      </c>
      <c r="E411" s="57">
        <f t="shared" si="8"/>
        <v>24755.000000000095</v>
      </c>
    </row>
    <row r="412" spans="1:5" ht="15" customHeight="1">
      <c r="A412" s="44" t="s">
        <v>147</v>
      </c>
      <c r="B412" s="45">
        <v>40217</v>
      </c>
      <c r="C412" s="46" t="s">
        <v>25</v>
      </c>
      <c r="D412" s="47">
        <v>-0.77</v>
      </c>
      <c r="E412" s="57">
        <f t="shared" si="8"/>
        <v>24754.230000000094</v>
      </c>
    </row>
    <row r="413" spans="1:5" ht="15" customHeight="1">
      <c r="A413" s="44" t="s">
        <v>147</v>
      </c>
      <c r="B413" s="45">
        <v>40217</v>
      </c>
      <c r="C413" s="46" t="s">
        <v>32</v>
      </c>
      <c r="D413" s="50">
        <v>564</v>
      </c>
      <c r="E413" s="57">
        <f t="shared" si="8"/>
        <v>25318.230000000094</v>
      </c>
    </row>
    <row r="414" spans="1:5" ht="15" customHeight="1">
      <c r="A414" s="44" t="s">
        <v>147</v>
      </c>
      <c r="B414" s="45">
        <v>40217</v>
      </c>
      <c r="C414" s="46" t="s">
        <v>118</v>
      </c>
      <c r="D414" s="47">
        <v>-6</v>
      </c>
      <c r="E414" s="57">
        <f t="shared" si="8"/>
        <v>25312.230000000094</v>
      </c>
    </row>
    <row r="415" spans="1:5" ht="15" customHeight="1">
      <c r="A415" s="44" t="s">
        <v>147</v>
      </c>
      <c r="B415" s="45">
        <v>40217</v>
      </c>
      <c r="C415" s="46" t="s">
        <v>25</v>
      </c>
      <c r="D415" s="47">
        <v>-0.96</v>
      </c>
      <c r="E415" s="57">
        <f t="shared" si="8"/>
        <v>25311.270000000095</v>
      </c>
    </row>
    <row r="416" spans="1:5" ht="15" customHeight="1">
      <c r="A416" s="44" t="s">
        <v>147</v>
      </c>
      <c r="B416" s="45">
        <v>40217</v>
      </c>
      <c r="C416" s="46" t="s">
        <v>32</v>
      </c>
      <c r="D416" s="50">
        <v>126</v>
      </c>
      <c r="E416" s="57">
        <f t="shared" si="8"/>
        <v>25437.270000000095</v>
      </c>
    </row>
    <row r="417" spans="1:5" ht="15" customHeight="1">
      <c r="A417" s="44" t="s">
        <v>147</v>
      </c>
      <c r="B417" s="45">
        <v>40217</v>
      </c>
      <c r="C417" s="46" t="s">
        <v>118</v>
      </c>
      <c r="D417" s="47">
        <v>-1.4</v>
      </c>
      <c r="E417" s="57">
        <f t="shared" si="8"/>
        <v>25435.870000000094</v>
      </c>
    </row>
    <row r="418" spans="1:5" ht="15" customHeight="1">
      <c r="A418" s="44" t="s">
        <v>147</v>
      </c>
      <c r="B418" s="45">
        <v>40217</v>
      </c>
      <c r="C418" s="46" t="s">
        <v>25</v>
      </c>
      <c r="D418" s="47">
        <v>-0.22</v>
      </c>
      <c r="E418" s="57">
        <f t="shared" si="8"/>
        <v>25435.650000000092</v>
      </c>
    </row>
    <row r="419" spans="1:5" ht="15" customHeight="1">
      <c r="A419" s="44" t="s">
        <v>147</v>
      </c>
      <c r="B419" s="45">
        <v>40218</v>
      </c>
      <c r="C419" s="46" t="s">
        <v>32</v>
      </c>
      <c r="D419" s="50">
        <v>108</v>
      </c>
      <c r="E419" s="57">
        <f t="shared" si="8"/>
        <v>25543.650000000092</v>
      </c>
    </row>
    <row r="420" spans="1:5" ht="15" customHeight="1">
      <c r="A420" s="44" t="s">
        <v>147</v>
      </c>
      <c r="B420" s="45">
        <v>40218</v>
      </c>
      <c r="C420" s="46" t="s">
        <v>118</v>
      </c>
      <c r="D420" s="47">
        <v>-1.2</v>
      </c>
      <c r="E420" s="57">
        <f t="shared" si="8"/>
        <v>25542.450000000092</v>
      </c>
    </row>
    <row r="421" spans="1:5" ht="15" customHeight="1">
      <c r="A421" s="44" t="s">
        <v>147</v>
      </c>
      <c r="B421" s="45">
        <v>40218</v>
      </c>
      <c r="C421" s="46" t="s">
        <v>25</v>
      </c>
      <c r="D421" s="47">
        <v>-0.19</v>
      </c>
      <c r="E421" s="57">
        <f t="shared" si="8"/>
        <v>25542.260000000093</v>
      </c>
    </row>
    <row r="422" spans="1:5" ht="15" customHeight="1">
      <c r="A422" s="44" t="s">
        <v>147</v>
      </c>
      <c r="B422" s="45">
        <v>40219</v>
      </c>
      <c r="C422" s="46" t="s">
        <v>20</v>
      </c>
      <c r="D422" s="47">
        <v>-20</v>
      </c>
      <c r="E422" s="57">
        <f t="shared" si="8"/>
        <v>25522.260000000093</v>
      </c>
    </row>
    <row r="423" spans="1:5" ht="15" customHeight="1">
      <c r="A423" s="44" t="s">
        <v>147</v>
      </c>
      <c r="B423" s="45">
        <v>40219</v>
      </c>
      <c r="C423" s="46" t="s">
        <v>19</v>
      </c>
      <c r="D423" s="47">
        <v>-1.2</v>
      </c>
      <c r="E423" s="57">
        <f t="shared" si="8"/>
        <v>25521.060000000092</v>
      </c>
    </row>
    <row r="424" spans="1:5" ht="15" customHeight="1">
      <c r="A424" s="44" t="s">
        <v>147</v>
      </c>
      <c r="B424" s="45">
        <v>40219</v>
      </c>
      <c r="C424" s="46" t="s">
        <v>18</v>
      </c>
      <c r="D424" s="47">
        <v>-0.19</v>
      </c>
      <c r="E424" s="57">
        <f t="shared" si="8"/>
        <v>25520.870000000094</v>
      </c>
    </row>
    <row r="425" spans="1:5" ht="15" customHeight="1">
      <c r="A425" s="44" t="s">
        <v>147</v>
      </c>
      <c r="B425" s="45">
        <v>40220</v>
      </c>
      <c r="C425" s="46" t="s">
        <v>20</v>
      </c>
      <c r="D425" s="47">
        <v>-18</v>
      </c>
      <c r="E425" s="57">
        <f t="shared" si="8"/>
        <v>25502.870000000094</v>
      </c>
    </row>
    <row r="426" spans="1:5" ht="15" customHeight="1">
      <c r="A426" s="44" t="s">
        <v>147</v>
      </c>
      <c r="B426" s="45">
        <v>40220</v>
      </c>
      <c r="C426" s="46" t="s">
        <v>19</v>
      </c>
      <c r="D426" s="47">
        <v>-1.2</v>
      </c>
      <c r="E426" s="57">
        <f t="shared" si="8"/>
        <v>25501.670000000093</v>
      </c>
    </row>
    <row r="427" spans="1:5" ht="15" customHeight="1">
      <c r="A427" s="44" t="s">
        <v>147</v>
      </c>
      <c r="B427" s="45">
        <v>40220</v>
      </c>
      <c r="C427" s="46" t="s">
        <v>18</v>
      </c>
      <c r="D427" s="47">
        <v>-0.25</v>
      </c>
      <c r="E427" s="57">
        <f t="shared" si="8"/>
        <v>25501.420000000093</v>
      </c>
    </row>
    <row r="428" spans="1:5" ht="15" customHeight="1">
      <c r="A428" s="44" t="s">
        <v>147</v>
      </c>
      <c r="B428" s="45">
        <v>40220</v>
      </c>
      <c r="C428" s="46" t="s">
        <v>17</v>
      </c>
      <c r="D428" s="47">
        <v>-0.34</v>
      </c>
      <c r="E428" s="57">
        <f t="shared" si="8"/>
        <v>25501.080000000093</v>
      </c>
    </row>
    <row r="429" spans="1:5" ht="15" customHeight="1">
      <c r="A429" s="44" t="s">
        <v>147</v>
      </c>
      <c r="B429" s="45">
        <v>40220</v>
      </c>
      <c r="C429" s="46" t="s">
        <v>79</v>
      </c>
      <c r="D429" s="50">
        <v>19.760000000000002</v>
      </c>
      <c r="E429" s="57">
        <f t="shared" si="8"/>
        <v>25520.840000000091</v>
      </c>
    </row>
    <row r="430" spans="1:5" ht="15" customHeight="1">
      <c r="A430" s="44" t="s">
        <v>147</v>
      </c>
      <c r="B430" s="45">
        <v>40221</v>
      </c>
      <c r="C430" s="46" t="s">
        <v>20</v>
      </c>
      <c r="D430" s="47">
        <v>-30</v>
      </c>
      <c r="E430" s="57">
        <f t="shared" si="8"/>
        <v>25490.840000000091</v>
      </c>
    </row>
    <row r="431" spans="1:5" ht="15" customHeight="1">
      <c r="A431" s="44" t="s">
        <v>147</v>
      </c>
      <c r="B431" s="45">
        <v>40221</v>
      </c>
      <c r="C431" s="46" t="s">
        <v>19</v>
      </c>
      <c r="D431" s="47">
        <v>-1.2</v>
      </c>
      <c r="E431" s="57">
        <f t="shared" si="8"/>
        <v>25489.64000000009</v>
      </c>
    </row>
    <row r="432" spans="1:5" ht="15" customHeight="1">
      <c r="A432" s="44" t="s">
        <v>147</v>
      </c>
      <c r="B432" s="45">
        <v>40221</v>
      </c>
      <c r="C432" s="46" t="s">
        <v>18</v>
      </c>
      <c r="D432" s="47">
        <v>-0.25</v>
      </c>
      <c r="E432" s="57">
        <f t="shared" si="8"/>
        <v>25489.39000000009</v>
      </c>
    </row>
    <row r="433" spans="1:5" ht="15" customHeight="1">
      <c r="A433" s="44" t="s">
        <v>147</v>
      </c>
      <c r="B433" s="45">
        <v>40221</v>
      </c>
      <c r="C433" s="46" t="s">
        <v>17</v>
      </c>
      <c r="D433" s="47">
        <v>-0.34</v>
      </c>
      <c r="E433" s="57">
        <f t="shared" si="8"/>
        <v>25489.05000000009</v>
      </c>
    </row>
    <row r="434" spans="1:5" ht="15" customHeight="1">
      <c r="A434" s="44" t="s">
        <v>147</v>
      </c>
      <c r="B434" s="45">
        <v>40221</v>
      </c>
      <c r="C434" s="46" t="s">
        <v>20</v>
      </c>
      <c r="D434" s="47">
        <v>-18</v>
      </c>
      <c r="E434" s="57">
        <f t="shared" si="8"/>
        <v>25471.05000000009</v>
      </c>
    </row>
    <row r="435" spans="1:5" ht="15" customHeight="1">
      <c r="A435" s="44" t="s">
        <v>147</v>
      </c>
      <c r="B435" s="45">
        <v>40221</v>
      </c>
      <c r="C435" s="46" t="s">
        <v>19</v>
      </c>
      <c r="D435" s="47">
        <v>-1.2</v>
      </c>
      <c r="E435" s="57">
        <f t="shared" si="8"/>
        <v>25469.850000000089</v>
      </c>
    </row>
    <row r="436" spans="1:5" ht="15" customHeight="1">
      <c r="A436" s="44" t="s">
        <v>147</v>
      </c>
      <c r="B436" s="45">
        <v>40221</v>
      </c>
      <c r="C436" s="46" t="s">
        <v>18</v>
      </c>
      <c r="D436" s="47">
        <v>-0.25</v>
      </c>
      <c r="E436" s="57">
        <f t="shared" si="8"/>
        <v>25469.600000000089</v>
      </c>
    </row>
    <row r="437" spans="1:5" ht="15" customHeight="1">
      <c r="A437" s="44" t="s">
        <v>147</v>
      </c>
      <c r="B437" s="45">
        <v>40221</v>
      </c>
      <c r="C437" s="46" t="s">
        <v>17</v>
      </c>
      <c r="D437" s="47">
        <v>-0.34</v>
      </c>
      <c r="E437" s="57">
        <f t="shared" si="8"/>
        <v>25469.260000000089</v>
      </c>
    </row>
    <row r="438" spans="1:5" ht="15" customHeight="1">
      <c r="A438" s="44" t="s">
        <v>147</v>
      </c>
      <c r="B438" s="45">
        <v>40221</v>
      </c>
      <c r="C438" s="46" t="s">
        <v>32</v>
      </c>
      <c r="D438" s="50">
        <v>126</v>
      </c>
      <c r="E438" s="57">
        <f t="shared" si="8"/>
        <v>25595.260000000089</v>
      </c>
    </row>
    <row r="439" spans="1:5" ht="15" customHeight="1">
      <c r="A439" s="44" t="s">
        <v>147</v>
      </c>
      <c r="B439" s="45">
        <v>40221</v>
      </c>
      <c r="C439" s="46" t="s">
        <v>118</v>
      </c>
      <c r="D439" s="47">
        <v>-1.2</v>
      </c>
      <c r="E439" s="57">
        <f t="shared" si="8"/>
        <v>25594.060000000089</v>
      </c>
    </row>
    <row r="440" spans="1:5" ht="15" customHeight="1">
      <c r="A440" s="44" t="s">
        <v>147</v>
      </c>
      <c r="B440" s="45">
        <v>40221</v>
      </c>
      <c r="C440" s="46" t="s">
        <v>25</v>
      </c>
      <c r="D440" s="47">
        <v>-0.19</v>
      </c>
      <c r="E440" s="57">
        <f t="shared" si="8"/>
        <v>25593.87000000009</v>
      </c>
    </row>
    <row r="441" spans="1:5" ht="15" customHeight="1">
      <c r="A441" s="44" t="s">
        <v>147</v>
      </c>
      <c r="B441" s="45">
        <v>40225</v>
      </c>
      <c r="C441" s="115" t="s">
        <v>121</v>
      </c>
      <c r="D441" s="47">
        <v>-386</v>
      </c>
      <c r="E441" s="57">
        <f t="shared" si="8"/>
        <v>25207.87000000009</v>
      </c>
    </row>
    <row r="442" spans="1:5" ht="15" customHeight="1">
      <c r="A442" s="44" t="s">
        <v>147</v>
      </c>
      <c r="B442" s="45">
        <v>40228</v>
      </c>
      <c r="C442" s="46" t="s">
        <v>20</v>
      </c>
      <c r="D442" s="47">
        <v>-18</v>
      </c>
      <c r="E442" s="57">
        <f t="shared" si="8"/>
        <v>25189.87000000009</v>
      </c>
    </row>
    <row r="443" spans="1:5" ht="15" customHeight="1">
      <c r="A443" s="44" t="s">
        <v>147</v>
      </c>
      <c r="B443" s="45">
        <v>40228</v>
      </c>
      <c r="C443" s="46" t="s">
        <v>19</v>
      </c>
      <c r="D443" s="47">
        <v>-1.2</v>
      </c>
      <c r="E443" s="57">
        <f t="shared" si="8"/>
        <v>25188.670000000089</v>
      </c>
    </row>
    <row r="444" spans="1:5" ht="15" customHeight="1">
      <c r="A444" s="44" t="s">
        <v>147</v>
      </c>
      <c r="B444" s="45">
        <v>40228</v>
      </c>
      <c r="C444" s="46" t="s">
        <v>18</v>
      </c>
      <c r="D444" s="47">
        <v>-0.25</v>
      </c>
      <c r="E444" s="57">
        <f t="shared" si="8"/>
        <v>25188.420000000089</v>
      </c>
    </row>
    <row r="445" spans="1:5" ht="15" customHeight="1">
      <c r="A445" s="44" t="s">
        <v>147</v>
      </c>
      <c r="B445" s="45">
        <v>40228</v>
      </c>
      <c r="C445" s="46" t="s">
        <v>17</v>
      </c>
      <c r="D445" s="47">
        <v>-0.34</v>
      </c>
      <c r="E445" s="57">
        <f t="shared" si="8"/>
        <v>25188.080000000089</v>
      </c>
    </row>
    <row r="446" spans="1:5" ht="15" customHeight="1">
      <c r="A446" s="44" t="s">
        <v>147</v>
      </c>
      <c r="B446" s="45">
        <v>40234</v>
      </c>
      <c r="C446" s="46" t="s">
        <v>23</v>
      </c>
      <c r="D446" s="47">
        <v>-900</v>
      </c>
      <c r="E446" s="57">
        <f t="shared" si="8"/>
        <v>24288.080000000089</v>
      </c>
    </row>
    <row r="447" spans="1:5" ht="15" customHeight="1">
      <c r="A447" s="44" t="s">
        <v>147</v>
      </c>
      <c r="B447" s="45">
        <v>40235</v>
      </c>
      <c r="C447" s="46" t="s">
        <v>78</v>
      </c>
      <c r="D447" s="47">
        <v>-345.01</v>
      </c>
      <c r="E447" s="57">
        <f t="shared" si="8"/>
        <v>23943.070000000091</v>
      </c>
    </row>
    <row r="448" spans="1:5" ht="15" customHeight="1">
      <c r="A448" s="44" t="s">
        <v>147</v>
      </c>
      <c r="B448" s="45">
        <v>40235</v>
      </c>
      <c r="C448" s="46" t="s">
        <v>118</v>
      </c>
      <c r="D448" s="47">
        <v>-1.04</v>
      </c>
      <c r="E448" s="57">
        <f t="shared" si="8"/>
        <v>23942.03000000009</v>
      </c>
    </row>
    <row r="449" spans="1:5" ht="15" customHeight="1">
      <c r="A449" s="44" t="s">
        <v>147</v>
      </c>
      <c r="B449" s="45">
        <v>40235</v>
      </c>
      <c r="C449" s="46" t="s">
        <v>77</v>
      </c>
      <c r="D449" s="47">
        <v>-120.26</v>
      </c>
      <c r="E449" s="57">
        <f t="shared" si="8"/>
        <v>23821.770000000091</v>
      </c>
    </row>
    <row r="450" spans="1:5" ht="15" customHeight="1">
      <c r="A450" s="44" t="s">
        <v>147</v>
      </c>
      <c r="B450" s="45">
        <v>40235</v>
      </c>
      <c r="C450" s="46" t="s">
        <v>118</v>
      </c>
      <c r="D450" s="47">
        <v>-1</v>
      </c>
      <c r="E450" s="57">
        <f t="shared" si="8"/>
        <v>23820.770000000091</v>
      </c>
    </row>
    <row r="451" spans="1:5" ht="15" customHeight="1">
      <c r="A451" s="44" t="s">
        <v>147</v>
      </c>
      <c r="B451" s="45">
        <v>40235</v>
      </c>
      <c r="C451" s="46" t="s">
        <v>76</v>
      </c>
      <c r="D451" s="47">
        <v>-322.5</v>
      </c>
      <c r="E451" s="57">
        <f t="shared" si="8"/>
        <v>23498.270000000091</v>
      </c>
    </row>
    <row r="452" spans="1:5" ht="15" customHeight="1">
      <c r="A452" s="44" t="s">
        <v>147</v>
      </c>
      <c r="B452" s="45">
        <v>40235</v>
      </c>
      <c r="C452" s="46" t="s">
        <v>118</v>
      </c>
      <c r="D452" s="47">
        <v>-1</v>
      </c>
      <c r="E452" s="57">
        <f t="shared" si="8"/>
        <v>23497.270000000091</v>
      </c>
    </row>
    <row r="453" spans="1:5" ht="15" customHeight="1">
      <c r="A453" s="44" t="s">
        <v>147</v>
      </c>
      <c r="B453" s="45">
        <v>40235</v>
      </c>
      <c r="C453" s="46" t="s">
        <v>69</v>
      </c>
      <c r="D453" s="47">
        <v>-410.5</v>
      </c>
      <c r="E453" s="57">
        <f t="shared" si="8"/>
        <v>23086.770000000091</v>
      </c>
    </row>
    <row r="454" spans="1:5" ht="15" customHeight="1">
      <c r="A454" s="44" t="s">
        <v>147</v>
      </c>
      <c r="B454" s="45">
        <v>40235</v>
      </c>
      <c r="C454" s="46" t="s">
        <v>118</v>
      </c>
      <c r="D454" s="47">
        <v>-1.23</v>
      </c>
      <c r="E454" s="57">
        <f t="shared" si="8"/>
        <v>23085.540000000092</v>
      </c>
    </row>
    <row r="455" spans="1:5" ht="15" customHeight="1">
      <c r="A455" s="44" t="s">
        <v>147</v>
      </c>
      <c r="B455" s="45">
        <v>40235</v>
      </c>
      <c r="C455" s="46" t="s">
        <v>36</v>
      </c>
      <c r="D455" s="47">
        <v>-661.24</v>
      </c>
      <c r="E455" s="57">
        <f t="shared" si="8"/>
        <v>22424.30000000009</v>
      </c>
    </row>
    <row r="456" spans="1:5" ht="15" customHeight="1">
      <c r="A456" s="44" t="s">
        <v>147</v>
      </c>
      <c r="B456" s="45">
        <v>40236</v>
      </c>
      <c r="C456" s="46" t="s">
        <v>61</v>
      </c>
      <c r="D456" s="50">
        <v>1357.32</v>
      </c>
      <c r="E456" s="57">
        <f>E455+D456</f>
        <v>23781.62000000009</v>
      </c>
    </row>
    <row r="457" spans="1:5" ht="15" customHeight="1" thickBot="1">
      <c r="A457" s="44" t="s">
        <v>147</v>
      </c>
      <c r="B457" s="45">
        <v>40236</v>
      </c>
      <c r="C457" s="46" t="s">
        <v>73</v>
      </c>
      <c r="D457" s="47">
        <v>-16.21</v>
      </c>
      <c r="E457" s="57">
        <f>E456+D457</f>
        <v>23765.410000000091</v>
      </c>
    </row>
    <row r="458" spans="1:5" ht="15" customHeight="1" thickTop="1" thickBot="1">
      <c r="A458" s="72"/>
      <c r="B458" s="73"/>
      <c r="C458" s="49" t="s">
        <v>6</v>
      </c>
      <c r="D458" s="74"/>
      <c r="E458" s="75"/>
    </row>
    <row r="459" spans="1:5" ht="15" customHeight="1" thickTop="1">
      <c r="A459" s="44" t="s">
        <v>147</v>
      </c>
      <c r="B459" s="45">
        <v>40239</v>
      </c>
      <c r="C459" s="46" t="s">
        <v>23</v>
      </c>
      <c r="D459" s="47">
        <v>-300</v>
      </c>
      <c r="E459" s="57">
        <f>E457+D459</f>
        <v>23465.410000000091</v>
      </c>
    </row>
    <row r="460" spans="1:5" ht="15" customHeight="1">
      <c r="A460" s="44" t="s">
        <v>147</v>
      </c>
      <c r="B460" s="45">
        <v>40240</v>
      </c>
      <c r="C460" s="46" t="s">
        <v>35</v>
      </c>
      <c r="D460" s="47">
        <v>-203</v>
      </c>
      <c r="E460" s="57">
        <f>E459+D460</f>
        <v>23262.410000000091</v>
      </c>
    </row>
    <row r="461" spans="1:5" ht="15" customHeight="1">
      <c r="A461" s="44" t="s">
        <v>147</v>
      </c>
      <c r="B461" s="45">
        <v>40241</v>
      </c>
      <c r="C461" s="46" t="s">
        <v>30</v>
      </c>
      <c r="D461" s="47">
        <v>-200</v>
      </c>
      <c r="E461" s="57">
        <f t="shared" ref="E461:E522" si="9">E460+D461</f>
        <v>23062.410000000091</v>
      </c>
    </row>
    <row r="462" spans="1:5" ht="15" customHeight="1">
      <c r="A462" s="44" t="s">
        <v>147</v>
      </c>
      <c r="B462" s="45">
        <v>40241</v>
      </c>
      <c r="C462" s="46" t="s">
        <v>29</v>
      </c>
      <c r="D462" s="47">
        <v>-856.29</v>
      </c>
      <c r="E462" s="57">
        <f t="shared" si="9"/>
        <v>22206.12000000009</v>
      </c>
    </row>
    <row r="463" spans="1:5" ht="15" customHeight="1">
      <c r="A463" s="44" t="s">
        <v>147</v>
      </c>
      <c r="B463" s="45">
        <v>40241</v>
      </c>
      <c r="C463" s="46" t="s">
        <v>57</v>
      </c>
      <c r="D463" s="47">
        <v>-136.71</v>
      </c>
      <c r="E463" s="57">
        <f t="shared" si="9"/>
        <v>22069.410000000091</v>
      </c>
    </row>
    <row r="464" spans="1:5" ht="15" customHeight="1">
      <c r="A464" s="44" t="s">
        <v>147</v>
      </c>
      <c r="B464" s="45">
        <v>40241</v>
      </c>
      <c r="C464" s="46" t="s">
        <v>56</v>
      </c>
      <c r="D464" s="47">
        <v>-80</v>
      </c>
      <c r="E464" s="57">
        <f t="shared" si="9"/>
        <v>21989.410000000091</v>
      </c>
    </row>
    <row r="465" spans="1:5" ht="15" customHeight="1">
      <c r="A465" s="44" t="s">
        <v>147</v>
      </c>
      <c r="B465" s="45">
        <v>40241</v>
      </c>
      <c r="C465" s="46" t="s">
        <v>75</v>
      </c>
      <c r="D465" s="47">
        <v>-160</v>
      </c>
      <c r="E465" s="57">
        <f t="shared" si="9"/>
        <v>21829.410000000091</v>
      </c>
    </row>
    <row r="466" spans="1:5" ht="15" customHeight="1">
      <c r="A466" s="44" t="s">
        <v>147</v>
      </c>
      <c r="B466" s="45">
        <v>40241</v>
      </c>
      <c r="C466" s="46" t="s">
        <v>74</v>
      </c>
      <c r="D466" s="47">
        <v>-120</v>
      </c>
      <c r="E466" s="57">
        <f t="shared" si="9"/>
        <v>21709.410000000091</v>
      </c>
    </row>
    <row r="467" spans="1:5" ht="15" customHeight="1">
      <c r="A467" s="44" t="s">
        <v>147</v>
      </c>
      <c r="B467" s="45">
        <v>40246</v>
      </c>
      <c r="C467" s="46" t="s">
        <v>32</v>
      </c>
      <c r="D467" s="50">
        <v>1258</v>
      </c>
      <c r="E467" s="57">
        <f t="shared" si="9"/>
        <v>22967.410000000091</v>
      </c>
    </row>
    <row r="468" spans="1:5" ht="15" customHeight="1">
      <c r="A468" s="44" t="s">
        <v>147</v>
      </c>
      <c r="B468" s="45">
        <v>40246</v>
      </c>
      <c r="C468" s="46" t="s">
        <v>118</v>
      </c>
      <c r="D468" s="47">
        <v>-8.6</v>
      </c>
      <c r="E468" s="57">
        <f t="shared" si="9"/>
        <v>22958.810000000092</v>
      </c>
    </row>
    <row r="469" spans="1:5" ht="15" customHeight="1">
      <c r="A469" s="44" t="s">
        <v>147</v>
      </c>
      <c r="B469" s="45">
        <v>40246</v>
      </c>
      <c r="C469" s="46" t="s">
        <v>25</v>
      </c>
      <c r="D469" s="47">
        <v>-1.38</v>
      </c>
      <c r="E469" s="57">
        <f t="shared" si="9"/>
        <v>22957.430000000091</v>
      </c>
    </row>
    <row r="470" spans="1:5" ht="15" customHeight="1">
      <c r="A470" s="44" t="s">
        <v>147</v>
      </c>
      <c r="B470" s="45">
        <v>40246</v>
      </c>
      <c r="C470" s="46" t="s">
        <v>32</v>
      </c>
      <c r="D470" s="50">
        <v>216</v>
      </c>
      <c r="E470" s="57">
        <f t="shared" si="9"/>
        <v>23173.430000000091</v>
      </c>
    </row>
    <row r="471" spans="1:5" ht="15" customHeight="1">
      <c r="A471" s="44" t="s">
        <v>147</v>
      </c>
      <c r="B471" s="45">
        <v>40246</v>
      </c>
      <c r="C471" s="46" t="s">
        <v>118</v>
      </c>
      <c r="D471" s="47">
        <v>-2.4</v>
      </c>
      <c r="E471" s="57">
        <f t="shared" si="9"/>
        <v>23171.03000000009</v>
      </c>
    </row>
    <row r="472" spans="1:5" ht="15" customHeight="1">
      <c r="A472" s="44" t="s">
        <v>147</v>
      </c>
      <c r="B472" s="45">
        <v>40246</v>
      </c>
      <c r="C472" s="46" t="s">
        <v>25</v>
      </c>
      <c r="D472" s="47">
        <v>-0.38</v>
      </c>
      <c r="E472" s="57">
        <f t="shared" si="9"/>
        <v>23170.650000000089</v>
      </c>
    </row>
    <row r="473" spans="1:5" ht="15" customHeight="1">
      <c r="A473" s="44" t="s">
        <v>147</v>
      </c>
      <c r="B473" s="45">
        <v>40246</v>
      </c>
      <c r="C473" s="46" t="s">
        <v>32</v>
      </c>
      <c r="D473" s="50">
        <v>306</v>
      </c>
      <c r="E473" s="57">
        <f t="shared" si="9"/>
        <v>23476.650000000089</v>
      </c>
    </row>
    <row r="474" spans="1:5" ht="15" customHeight="1">
      <c r="A474" s="44" t="s">
        <v>147</v>
      </c>
      <c r="B474" s="45">
        <v>40246</v>
      </c>
      <c r="C474" s="46" t="s">
        <v>118</v>
      </c>
      <c r="D474" s="47">
        <v>-3.4</v>
      </c>
      <c r="E474" s="57">
        <f t="shared" si="9"/>
        <v>23473.250000000087</v>
      </c>
    </row>
    <row r="475" spans="1:5" ht="15" customHeight="1">
      <c r="A475" s="44" t="s">
        <v>147</v>
      </c>
      <c r="B475" s="45">
        <v>40246</v>
      </c>
      <c r="C475" s="46" t="s">
        <v>25</v>
      </c>
      <c r="D475" s="47">
        <v>-0.54</v>
      </c>
      <c r="E475" s="57">
        <f t="shared" si="9"/>
        <v>23472.710000000086</v>
      </c>
    </row>
    <row r="476" spans="1:5" ht="15" customHeight="1">
      <c r="A476" s="44" t="s">
        <v>147</v>
      </c>
      <c r="B476" s="45">
        <v>40246</v>
      </c>
      <c r="C476" s="46" t="s">
        <v>32</v>
      </c>
      <c r="D476" s="50">
        <v>126</v>
      </c>
      <c r="E476" s="57">
        <f t="shared" si="9"/>
        <v>23598.710000000086</v>
      </c>
    </row>
    <row r="477" spans="1:5" ht="15" customHeight="1">
      <c r="A477" s="44" t="s">
        <v>147</v>
      </c>
      <c r="B477" s="45">
        <v>40246</v>
      </c>
      <c r="C477" s="46" t="s">
        <v>118</v>
      </c>
      <c r="D477" s="47">
        <v>-1.4</v>
      </c>
      <c r="E477" s="57">
        <f t="shared" si="9"/>
        <v>23597.310000000085</v>
      </c>
    </row>
    <row r="478" spans="1:5" ht="15" customHeight="1">
      <c r="A478" s="44" t="s">
        <v>147</v>
      </c>
      <c r="B478" s="45">
        <v>40246</v>
      </c>
      <c r="C478" s="46" t="s">
        <v>25</v>
      </c>
      <c r="D478" s="47">
        <v>-0.22</v>
      </c>
      <c r="E478" s="57">
        <f t="shared" si="9"/>
        <v>23597.090000000084</v>
      </c>
    </row>
    <row r="479" spans="1:5" ht="15" customHeight="1">
      <c r="A479" s="44" t="s">
        <v>147</v>
      </c>
      <c r="B479" s="45">
        <v>40246</v>
      </c>
      <c r="C479" s="46" t="s">
        <v>32</v>
      </c>
      <c r="D479" s="50">
        <v>432</v>
      </c>
      <c r="E479" s="57">
        <f t="shared" si="9"/>
        <v>24029.090000000084</v>
      </c>
    </row>
    <row r="480" spans="1:5" ht="15" customHeight="1">
      <c r="A480" s="44" t="s">
        <v>147</v>
      </c>
      <c r="B480" s="45">
        <v>40246</v>
      </c>
      <c r="C480" s="46" t="s">
        <v>118</v>
      </c>
      <c r="D480" s="47">
        <v>-4.8</v>
      </c>
      <c r="E480" s="57">
        <f t="shared" si="9"/>
        <v>24024.290000000085</v>
      </c>
    </row>
    <row r="481" spans="1:5" ht="15" customHeight="1">
      <c r="A481" s="44" t="s">
        <v>147</v>
      </c>
      <c r="B481" s="45">
        <v>40246</v>
      </c>
      <c r="C481" s="46" t="s">
        <v>25</v>
      </c>
      <c r="D481" s="47">
        <v>-0.77</v>
      </c>
      <c r="E481" s="57">
        <f t="shared" si="9"/>
        <v>24023.520000000084</v>
      </c>
    </row>
    <row r="482" spans="1:5" ht="15" customHeight="1">
      <c r="A482" s="44" t="s">
        <v>147</v>
      </c>
      <c r="B482" s="45">
        <v>40246</v>
      </c>
      <c r="C482" s="46" t="s">
        <v>32</v>
      </c>
      <c r="D482" s="50">
        <v>126</v>
      </c>
      <c r="E482" s="57">
        <f t="shared" si="9"/>
        <v>24149.520000000084</v>
      </c>
    </row>
    <row r="483" spans="1:5" ht="15" customHeight="1">
      <c r="A483" s="44" t="s">
        <v>147</v>
      </c>
      <c r="B483" s="45">
        <v>40246</v>
      </c>
      <c r="C483" s="46" t="s">
        <v>118</v>
      </c>
      <c r="D483" s="47">
        <v>-1.4</v>
      </c>
      <c r="E483" s="57">
        <f t="shared" si="9"/>
        <v>24148.120000000083</v>
      </c>
    </row>
    <row r="484" spans="1:5" ht="15" customHeight="1">
      <c r="A484" s="44" t="s">
        <v>147</v>
      </c>
      <c r="B484" s="45">
        <v>40246</v>
      </c>
      <c r="C484" s="46" t="s">
        <v>25</v>
      </c>
      <c r="D484" s="47">
        <v>-0.22</v>
      </c>
      <c r="E484" s="57">
        <f t="shared" si="9"/>
        <v>24147.900000000081</v>
      </c>
    </row>
    <row r="485" spans="1:5" ht="15" customHeight="1">
      <c r="A485" s="44" t="s">
        <v>147</v>
      </c>
      <c r="B485" s="45">
        <v>40246</v>
      </c>
      <c r="C485" s="46" t="s">
        <v>32</v>
      </c>
      <c r="D485" s="50">
        <v>288</v>
      </c>
      <c r="E485" s="57">
        <f t="shared" si="9"/>
        <v>24435.900000000081</v>
      </c>
    </row>
    <row r="486" spans="1:5" ht="15" customHeight="1">
      <c r="A486" s="44" t="s">
        <v>147</v>
      </c>
      <c r="B486" s="45">
        <v>40246</v>
      </c>
      <c r="C486" s="46" t="s">
        <v>118</v>
      </c>
      <c r="D486" s="47">
        <v>-3.2</v>
      </c>
      <c r="E486" s="57">
        <f t="shared" si="9"/>
        <v>24432.700000000081</v>
      </c>
    </row>
    <row r="487" spans="1:5" ht="15" customHeight="1">
      <c r="A487" s="44" t="s">
        <v>147</v>
      </c>
      <c r="B487" s="45">
        <v>40246</v>
      </c>
      <c r="C487" s="46" t="s">
        <v>25</v>
      </c>
      <c r="D487" s="47">
        <v>-0.51</v>
      </c>
      <c r="E487" s="57">
        <f t="shared" si="9"/>
        <v>24432.190000000082</v>
      </c>
    </row>
    <row r="488" spans="1:5" ht="15" customHeight="1">
      <c r="A488" s="44" t="s">
        <v>147</v>
      </c>
      <c r="B488" s="45">
        <v>40246</v>
      </c>
      <c r="C488" s="46" t="s">
        <v>32</v>
      </c>
      <c r="D488" s="50">
        <v>90</v>
      </c>
      <c r="E488" s="57">
        <f t="shared" si="9"/>
        <v>24522.190000000082</v>
      </c>
    </row>
    <row r="489" spans="1:5" ht="15" customHeight="1">
      <c r="A489" s="44" t="s">
        <v>147</v>
      </c>
      <c r="B489" s="45">
        <v>40246</v>
      </c>
      <c r="C489" s="46" t="s">
        <v>118</v>
      </c>
      <c r="D489" s="47">
        <v>-1</v>
      </c>
      <c r="E489" s="57">
        <f t="shared" si="9"/>
        <v>24521.190000000082</v>
      </c>
    </row>
    <row r="490" spans="1:5" ht="15" customHeight="1">
      <c r="A490" s="44" t="s">
        <v>147</v>
      </c>
      <c r="B490" s="45">
        <v>40246</v>
      </c>
      <c r="C490" s="46" t="s">
        <v>25</v>
      </c>
      <c r="D490" s="47">
        <v>-0.16</v>
      </c>
      <c r="E490" s="57">
        <f t="shared" si="9"/>
        <v>24521.030000000083</v>
      </c>
    </row>
    <row r="491" spans="1:5" ht="15" customHeight="1">
      <c r="A491" s="44" t="s">
        <v>147</v>
      </c>
      <c r="B491" s="45">
        <v>40249</v>
      </c>
      <c r="C491" s="46" t="s">
        <v>32</v>
      </c>
      <c r="D491" s="50">
        <v>902</v>
      </c>
      <c r="E491" s="57">
        <f t="shared" si="9"/>
        <v>25423.030000000083</v>
      </c>
    </row>
    <row r="492" spans="1:5" ht="15" customHeight="1">
      <c r="A492" s="44" t="s">
        <v>147</v>
      </c>
      <c r="B492" s="45">
        <v>40249</v>
      </c>
      <c r="C492" s="46" t="s">
        <v>118</v>
      </c>
      <c r="D492" s="47">
        <v>-8.8000000000000007</v>
      </c>
      <c r="E492" s="57">
        <f t="shared" si="9"/>
        <v>25414.230000000083</v>
      </c>
    </row>
    <row r="493" spans="1:5" ht="15" customHeight="1">
      <c r="A493" s="44" t="s">
        <v>147</v>
      </c>
      <c r="B493" s="45">
        <v>40249</v>
      </c>
      <c r="C493" s="46" t="s">
        <v>25</v>
      </c>
      <c r="D493" s="47">
        <v>-1.41</v>
      </c>
      <c r="E493" s="57">
        <f t="shared" si="9"/>
        <v>25412.820000000083</v>
      </c>
    </row>
    <row r="494" spans="1:5" ht="15" customHeight="1">
      <c r="A494" s="44" t="s">
        <v>147</v>
      </c>
      <c r="B494" s="45">
        <v>40252</v>
      </c>
      <c r="C494" s="46" t="s">
        <v>20</v>
      </c>
      <c r="D494" s="47">
        <v>-93</v>
      </c>
      <c r="E494" s="57">
        <f t="shared" si="9"/>
        <v>25319.820000000083</v>
      </c>
    </row>
    <row r="495" spans="1:5" ht="15" customHeight="1">
      <c r="A495" s="44" t="s">
        <v>147</v>
      </c>
      <c r="B495" s="45">
        <v>40252</v>
      </c>
      <c r="C495" s="46" t="s">
        <v>19</v>
      </c>
      <c r="D495" s="47">
        <v>-3.6</v>
      </c>
      <c r="E495" s="57">
        <f t="shared" si="9"/>
        <v>25316.220000000085</v>
      </c>
    </row>
    <row r="496" spans="1:5" ht="15" customHeight="1">
      <c r="A496" s="44" t="s">
        <v>147</v>
      </c>
      <c r="B496" s="45">
        <v>40252</v>
      </c>
      <c r="C496" s="46" t="s">
        <v>18</v>
      </c>
      <c r="D496" s="47">
        <v>-0.74</v>
      </c>
      <c r="E496" s="57">
        <f t="shared" si="9"/>
        <v>25315.480000000083</v>
      </c>
    </row>
    <row r="497" spans="1:5" ht="15" customHeight="1">
      <c r="A497" s="44" t="s">
        <v>147</v>
      </c>
      <c r="B497" s="45">
        <v>40252</v>
      </c>
      <c r="C497" s="46" t="s">
        <v>17</v>
      </c>
      <c r="D497" s="47">
        <v>-1.02</v>
      </c>
      <c r="E497" s="57">
        <f t="shared" si="9"/>
        <v>25314.460000000083</v>
      </c>
    </row>
    <row r="498" spans="1:5" ht="15" customHeight="1">
      <c r="A498" s="44" t="s">
        <v>147</v>
      </c>
      <c r="B498" s="45">
        <v>40252</v>
      </c>
      <c r="C498" s="46" t="s">
        <v>20</v>
      </c>
      <c r="D498" s="47">
        <v>-18</v>
      </c>
      <c r="E498" s="57">
        <f t="shared" si="9"/>
        <v>25296.460000000083</v>
      </c>
    </row>
    <row r="499" spans="1:5" ht="15" customHeight="1">
      <c r="A499" s="44" t="s">
        <v>147</v>
      </c>
      <c r="B499" s="45">
        <v>40252</v>
      </c>
      <c r="C499" s="46" t="s">
        <v>19</v>
      </c>
      <c r="D499" s="47">
        <v>-1.2</v>
      </c>
      <c r="E499" s="57">
        <f t="shared" si="9"/>
        <v>25295.260000000082</v>
      </c>
    </row>
    <row r="500" spans="1:5" ht="15" customHeight="1">
      <c r="A500" s="44" t="s">
        <v>147</v>
      </c>
      <c r="B500" s="45">
        <v>40252</v>
      </c>
      <c r="C500" s="46" t="s">
        <v>18</v>
      </c>
      <c r="D500" s="47">
        <v>-0.25</v>
      </c>
      <c r="E500" s="57">
        <f t="shared" si="9"/>
        <v>25295.010000000082</v>
      </c>
    </row>
    <row r="501" spans="1:5" ht="15" customHeight="1">
      <c r="A501" s="44" t="s">
        <v>147</v>
      </c>
      <c r="B501" s="45">
        <v>40252</v>
      </c>
      <c r="C501" s="46" t="s">
        <v>17</v>
      </c>
      <c r="D501" s="47">
        <v>-0.34</v>
      </c>
      <c r="E501" s="57">
        <f t="shared" si="9"/>
        <v>25294.670000000082</v>
      </c>
    </row>
    <row r="502" spans="1:5" ht="15" customHeight="1">
      <c r="A502" s="44" t="s">
        <v>147</v>
      </c>
      <c r="B502" s="45">
        <v>40252</v>
      </c>
      <c r="C502" s="46" t="s">
        <v>20</v>
      </c>
      <c r="D502" s="47">
        <v>-18</v>
      </c>
      <c r="E502" s="57">
        <f t="shared" si="9"/>
        <v>25276.670000000082</v>
      </c>
    </row>
    <row r="503" spans="1:5" ht="15" customHeight="1">
      <c r="A503" s="44" t="s">
        <v>147</v>
      </c>
      <c r="B503" s="45">
        <v>40252</v>
      </c>
      <c r="C503" s="46" t="s">
        <v>19</v>
      </c>
      <c r="D503" s="47">
        <v>-1.2</v>
      </c>
      <c r="E503" s="57">
        <f t="shared" si="9"/>
        <v>25275.470000000081</v>
      </c>
    </row>
    <row r="504" spans="1:5" ht="15" customHeight="1">
      <c r="A504" s="44" t="s">
        <v>147</v>
      </c>
      <c r="B504" s="45">
        <v>40252</v>
      </c>
      <c r="C504" s="46" t="s">
        <v>18</v>
      </c>
      <c r="D504" s="47">
        <v>-0.25</v>
      </c>
      <c r="E504" s="57">
        <f t="shared" si="9"/>
        <v>25275.220000000081</v>
      </c>
    </row>
    <row r="505" spans="1:5" ht="15" customHeight="1">
      <c r="A505" s="44" t="s">
        <v>147</v>
      </c>
      <c r="B505" s="45">
        <v>40252</v>
      </c>
      <c r="C505" s="46" t="s">
        <v>17</v>
      </c>
      <c r="D505" s="47">
        <v>-0.34</v>
      </c>
      <c r="E505" s="57">
        <f t="shared" si="9"/>
        <v>25274.880000000081</v>
      </c>
    </row>
    <row r="506" spans="1:5" ht="15" customHeight="1">
      <c r="A506" s="44" t="s">
        <v>147</v>
      </c>
      <c r="B506" s="45">
        <v>40253</v>
      </c>
      <c r="C506" s="115" t="s">
        <v>121</v>
      </c>
      <c r="D506" s="47">
        <v>-4.3</v>
      </c>
      <c r="E506" s="57">
        <f t="shared" si="9"/>
        <v>25270.580000000082</v>
      </c>
    </row>
    <row r="507" spans="1:5" ht="15" customHeight="1">
      <c r="A507" s="44" t="s">
        <v>147</v>
      </c>
      <c r="B507" s="45">
        <v>40253</v>
      </c>
      <c r="C507" s="46" t="s">
        <v>73</v>
      </c>
      <c r="D507" s="47">
        <v>-14.23</v>
      </c>
      <c r="E507" s="57">
        <f t="shared" si="9"/>
        <v>25256.350000000082</v>
      </c>
    </row>
    <row r="508" spans="1:5" ht="15" customHeight="1">
      <c r="A508" s="44" t="s">
        <v>147</v>
      </c>
      <c r="B508" s="45">
        <v>40256</v>
      </c>
      <c r="C508" s="46" t="s">
        <v>20</v>
      </c>
      <c r="D508" s="47">
        <v>-54</v>
      </c>
      <c r="E508" s="57">
        <f t="shared" si="9"/>
        <v>25202.350000000082</v>
      </c>
    </row>
    <row r="509" spans="1:5" ht="15" customHeight="1">
      <c r="A509" s="44" t="s">
        <v>147</v>
      </c>
      <c r="B509" s="45">
        <v>40256</v>
      </c>
      <c r="C509" s="46" t="s">
        <v>19</v>
      </c>
      <c r="D509" s="47">
        <v>-3.6</v>
      </c>
      <c r="E509" s="57">
        <f t="shared" si="9"/>
        <v>25198.750000000084</v>
      </c>
    </row>
    <row r="510" spans="1:5" ht="15" customHeight="1">
      <c r="A510" s="44" t="s">
        <v>147</v>
      </c>
      <c r="B510" s="45">
        <v>40256</v>
      </c>
      <c r="C510" s="46" t="s">
        <v>18</v>
      </c>
      <c r="D510" s="47">
        <v>-0.74</v>
      </c>
      <c r="E510" s="57">
        <f t="shared" si="9"/>
        <v>25198.010000000082</v>
      </c>
    </row>
    <row r="511" spans="1:5" ht="15" customHeight="1">
      <c r="A511" s="44" t="s">
        <v>147</v>
      </c>
      <c r="B511" s="45">
        <v>40256</v>
      </c>
      <c r="C511" s="46" t="s">
        <v>17</v>
      </c>
      <c r="D511" s="47">
        <v>-1.02</v>
      </c>
      <c r="E511" s="57">
        <f t="shared" si="9"/>
        <v>25196.990000000082</v>
      </c>
    </row>
    <row r="512" spans="1:5" ht="15" customHeight="1">
      <c r="A512" s="44" t="s">
        <v>147</v>
      </c>
      <c r="B512" s="45">
        <v>40259</v>
      </c>
      <c r="C512" s="46" t="s">
        <v>32</v>
      </c>
      <c r="D512" s="50">
        <v>36</v>
      </c>
      <c r="E512" s="57">
        <f t="shared" si="9"/>
        <v>25232.990000000082</v>
      </c>
    </row>
    <row r="513" spans="1:5" ht="15" customHeight="1">
      <c r="A513" s="44" t="s">
        <v>147</v>
      </c>
      <c r="B513" s="45">
        <v>40259</v>
      </c>
      <c r="C513" s="46" t="s">
        <v>118</v>
      </c>
      <c r="D513" s="47">
        <v>-0.4</v>
      </c>
      <c r="E513" s="57">
        <f t="shared" si="9"/>
        <v>25232.59000000008</v>
      </c>
    </row>
    <row r="514" spans="1:5" ht="15" customHeight="1">
      <c r="A514" s="44" t="s">
        <v>147</v>
      </c>
      <c r="B514" s="45">
        <v>40259</v>
      </c>
      <c r="C514" s="46" t="s">
        <v>25</v>
      </c>
      <c r="D514" s="47">
        <v>-0.06</v>
      </c>
      <c r="E514" s="57">
        <f t="shared" si="9"/>
        <v>25232.530000000079</v>
      </c>
    </row>
    <row r="515" spans="1:5" ht="15" customHeight="1">
      <c r="A515" s="44" t="s">
        <v>147</v>
      </c>
      <c r="B515" s="45">
        <v>40262</v>
      </c>
      <c r="C515" s="46" t="s">
        <v>72</v>
      </c>
      <c r="D515" s="47">
        <v>-101</v>
      </c>
      <c r="E515" s="57">
        <f t="shared" si="9"/>
        <v>25131.530000000079</v>
      </c>
    </row>
    <row r="516" spans="1:5" ht="15" customHeight="1">
      <c r="A516" s="44" t="s">
        <v>147</v>
      </c>
      <c r="B516" s="45">
        <v>40262</v>
      </c>
      <c r="C516" s="46" t="s">
        <v>118</v>
      </c>
      <c r="D516" s="47">
        <v>-1</v>
      </c>
      <c r="E516" s="57">
        <f t="shared" si="9"/>
        <v>25130.530000000079</v>
      </c>
    </row>
    <row r="517" spans="1:5" ht="15" customHeight="1">
      <c r="A517" s="44" t="s">
        <v>147</v>
      </c>
      <c r="B517" s="45">
        <v>40262</v>
      </c>
      <c r="C517" s="46" t="s">
        <v>71</v>
      </c>
      <c r="D517" s="47">
        <v>-117.93</v>
      </c>
      <c r="E517" s="57">
        <f t="shared" si="9"/>
        <v>25012.600000000079</v>
      </c>
    </row>
    <row r="518" spans="1:5" ht="15" customHeight="1">
      <c r="A518" s="44" t="s">
        <v>147</v>
      </c>
      <c r="B518" s="45">
        <v>40262</v>
      </c>
      <c r="C518" s="46" t="s">
        <v>118</v>
      </c>
      <c r="D518" s="47">
        <v>-1</v>
      </c>
      <c r="E518" s="57">
        <f t="shared" si="9"/>
        <v>25011.600000000079</v>
      </c>
    </row>
    <row r="519" spans="1:5" ht="15" customHeight="1">
      <c r="A519" s="44" t="s">
        <v>147</v>
      </c>
      <c r="B519" s="45">
        <v>40262</v>
      </c>
      <c r="C519" s="46" t="s">
        <v>27</v>
      </c>
      <c r="D519" s="47">
        <v>-21.48</v>
      </c>
      <c r="E519" s="57">
        <f t="shared" si="9"/>
        <v>24990.120000000079</v>
      </c>
    </row>
    <row r="520" spans="1:5" ht="15" customHeight="1">
      <c r="A520" s="44" t="s">
        <v>147</v>
      </c>
      <c r="B520" s="45">
        <v>40262</v>
      </c>
      <c r="C520" s="46" t="s">
        <v>118</v>
      </c>
      <c r="D520" s="47">
        <v>-1</v>
      </c>
      <c r="E520" s="57">
        <f t="shared" si="9"/>
        <v>24989.120000000079</v>
      </c>
    </row>
    <row r="521" spans="1:5" ht="15" customHeight="1">
      <c r="A521" s="44" t="s">
        <v>147</v>
      </c>
      <c r="B521" s="45">
        <v>40267</v>
      </c>
      <c r="C521" s="46" t="s">
        <v>35</v>
      </c>
      <c r="D521" s="47">
        <v>-203</v>
      </c>
      <c r="E521" s="57">
        <f t="shared" si="9"/>
        <v>24786.120000000079</v>
      </c>
    </row>
    <row r="522" spans="1:5" ht="15" customHeight="1" thickBot="1">
      <c r="A522" s="44" t="s">
        <v>147</v>
      </c>
      <c r="B522" s="45">
        <v>40268</v>
      </c>
      <c r="C522" s="46" t="s">
        <v>36</v>
      </c>
      <c r="D522" s="47">
        <v>-680.71</v>
      </c>
      <c r="E522" s="57">
        <f t="shared" si="9"/>
        <v>24105.41000000008</v>
      </c>
    </row>
    <row r="523" spans="1:5" ht="15" customHeight="1" thickTop="1" thickBot="1">
      <c r="A523" s="72"/>
      <c r="B523" s="73"/>
      <c r="C523" s="49" t="s">
        <v>7</v>
      </c>
      <c r="D523" s="74"/>
      <c r="E523" s="75"/>
    </row>
    <row r="524" spans="1:5" ht="15" customHeight="1" thickTop="1">
      <c r="A524" s="44" t="s">
        <v>147</v>
      </c>
      <c r="B524" s="45">
        <v>40269</v>
      </c>
      <c r="C524" s="46" t="s">
        <v>33</v>
      </c>
      <c r="D524" s="47">
        <v>-10</v>
      </c>
      <c r="E524" s="57">
        <f>E522+D524</f>
        <v>24095.41000000008</v>
      </c>
    </row>
    <row r="525" spans="1:5" ht="15" customHeight="1">
      <c r="A525" s="44" t="s">
        <v>147</v>
      </c>
      <c r="B525" s="45">
        <v>40269</v>
      </c>
      <c r="C525" s="46" t="s">
        <v>23</v>
      </c>
      <c r="D525" s="47">
        <v>-1000</v>
      </c>
      <c r="E525" s="57">
        <f>E524+D525</f>
        <v>23095.41000000008</v>
      </c>
    </row>
    <row r="526" spans="1:5" ht="15" customHeight="1">
      <c r="A526" s="44" t="s">
        <v>147</v>
      </c>
      <c r="B526" s="45">
        <v>40274</v>
      </c>
      <c r="C526" s="46" t="s">
        <v>55</v>
      </c>
      <c r="D526" s="47">
        <v>-120</v>
      </c>
      <c r="E526" s="57">
        <f t="shared" ref="E526:E589" si="10">E525+D526</f>
        <v>22975.41000000008</v>
      </c>
    </row>
    <row r="527" spans="1:5" ht="15" customHeight="1">
      <c r="A527" s="44" t="s">
        <v>147</v>
      </c>
      <c r="B527" s="45">
        <v>40274</v>
      </c>
      <c r="C527" s="46" t="s">
        <v>30</v>
      </c>
      <c r="D527" s="47">
        <v>-200</v>
      </c>
      <c r="E527" s="57">
        <f t="shared" si="10"/>
        <v>22775.41000000008</v>
      </c>
    </row>
    <row r="528" spans="1:5" ht="15" customHeight="1">
      <c r="A528" s="44" t="s">
        <v>147</v>
      </c>
      <c r="B528" s="45">
        <v>40274</v>
      </c>
      <c r="C528" s="46" t="s">
        <v>29</v>
      </c>
      <c r="D528" s="47">
        <v>-971.71</v>
      </c>
      <c r="E528" s="57">
        <f t="shared" si="10"/>
        <v>21803.700000000081</v>
      </c>
    </row>
    <row r="529" spans="1:5" ht="15" customHeight="1">
      <c r="A529" s="44" t="s">
        <v>147</v>
      </c>
      <c r="B529" s="45">
        <v>40274</v>
      </c>
      <c r="C529" s="46" t="s">
        <v>57</v>
      </c>
      <c r="D529" s="47">
        <v>-154.57</v>
      </c>
      <c r="E529" s="57">
        <f t="shared" si="10"/>
        <v>21649.130000000081</v>
      </c>
    </row>
    <row r="530" spans="1:5" ht="15" customHeight="1">
      <c r="A530" s="44" t="s">
        <v>147</v>
      </c>
      <c r="B530" s="45">
        <v>40274</v>
      </c>
      <c r="C530" s="46" t="s">
        <v>56</v>
      </c>
      <c r="D530" s="47">
        <v>-80</v>
      </c>
      <c r="E530" s="57">
        <f t="shared" si="10"/>
        <v>21569.130000000081</v>
      </c>
    </row>
    <row r="531" spans="1:5" ht="15" customHeight="1">
      <c r="A531" s="44" t="s">
        <v>147</v>
      </c>
      <c r="B531" s="45">
        <v>40274</v>
      </c>
      <c r="C531" s="46" t="s">
        <v>54</v>
      </c>
      <c r="D531" s="47">
        <v>-160</v>
      </c>
      <c r="E531" s="57">
        <f t="shared" si="10"/>
        <v>21409.130000000081</v>
      </c>
    </row>
    <row r="532" spans="1:5" ht="15" customHeight="1">
      <c r="A532" s="44" t="s">
        <v>147</v>
      </c>
      <c r="B532" s="45">
        <v>40276</v>
      </c>
      <c r="C532" s="46" t="s">
        <v>32</v>
      </c>
      <c r="D532" s="50">
        <v>920</v>
      </c>
      <c r="E532" s="57">
        <f t="shared" si="10"/>
        <v>22329.130000000081</v>
      </c>
    </row>
    <row r="533" spans="1:5" ht="15" customHeight="1">
      <c r="A533" s="44" t="s">
        <v>147</v>
      </c>
      <c r="B533" s="45">
        <v>40276</v>
      </c>
      <c r="C533" s="46" t="s">
        <v>118</v>
      </c>
      <c r="D533" s="47">
        <v>-9</v>
      </c>
      <c r="E533" s="57">
        <f t="shared" si="10"/>
        <v>22320.130000000081</v>
      </c>
    </row>
    <row r="534" spans="1:5" ht="15" customHeight="1">
      <c r="A534" s="44" t="s">
        <v>147</v>
      </c>
      <c r="B534" s="45">
        <v>40276</v>
      </c>
      <c r="C534" s="46" t="s">
        <v>25</v>
      </c>
      <c r="D534" s="47">
        <v>-1.44</v>
      </c>
      <c r="E534" s="57">
        <f t="shared" si="10"/>
        <v>22318.690000000082</v>
      </c>
    </row>
    <row r="535" spans="1:5" ht="15" customHeight="1">
      <c r="A535" s="44" t="s">
        <v>147</v>
      </c>
      <c r="B535" s="45">
        <v>40276</v>
      </c>
      <c r="C535" s="46" t="s">
        <v>32</v>
      </c>
      <c r="D535" s="50">
        <v>252</v>
      </c>
      <c r="E535" s="57">
        <f t="shared" si="10"/>
        <v>22570.690000000082</v>
      </c>
    </row>
    <row r="536" spans="1:5" ht="15" customHeight="1">
      <c r="A536" s="44" t="s">
        <v>147</v>
      </c>
      <c r="B536" s="45">
        <v>40276</v>
      </c>
      <c r="C536" s="46" t="s">
        <v>118</v>
      </c>
      <c r="D536" s="47">
        <v>-2.8</v>
      </c>
      <c r="E536" s="57">
        <f t="shared" si="10"/>
        <v>22567.890000000083</v>
      </c>
    </row>
    <row r="537" spans="1:5" ht="15" customHeight="1">
      <c r="A537" s="44" t="s">
        <v>147</v>
      </c>
      <c r="B537" s="45">
        <v>40276</v>
      </c>
      <c r="C537" s="46" t="s">
        <v>25</v>
      </c>
      <c r="D537" s="47">
        <v>-0.45</v>
      </c>
      <c r="E537" s="57">
        <f t="shared" si="10"/>
        <v>22567.440000000082</v>
      </c>
    </row>
    <row r="538" spans="1:5" ht="15" customHeight="1">
      <c r="A538" s="44" t="s">
        <v>147</v>
      </c>
      <c r="B538" s="45">
        <v>40276</v>
      </c>
      <c r="C538" s="46" t="s">
        <v>32</v>
      </c>
      <c r="D538" s="50">
        <v>108</v>
      </c>
      <c r="E538" s="57">
        <f t="shared" si="10"/>
        <v>22675.440000000082</v>
      </c>
    </row>
    <row r="539" spans="1:5" ht="15" customHeight="1">
      <c r="A539" s="44" t="s">
        <v>147</v>
      </c>
      <c r="B539" s="45">
        <v>40276</v>
      </c>
      <c r="C539" s="46" t="s">
        <v>118</v>
      </c>
      <c r="D539" s="47">
        <v>-1.2</v>
      </c>
      <c r="E539" s="57">
        <f t="shared" si="10"/>
        <v>22674.240000000082</v>
      </c>
    </row>
    <row r="540" spans="1:5" ht="15" customHeight="1">
      <c r="A540" s="44" t="s">
        <v>147</v>
      </c>
      <c r="B540" s="45">
        <v>40276</v>
      </c>
      <c r="C540" s="46" t="s">
        <v>25</v>
      </c>
      <c r="D540" s="47">
        <v>-0.19</v>
      </c>
      <c r="E540" s="57">
        <f t="shared" si="10"/>
        <v>22674.050000000083</v>
      </c>
    </row>
    <row r="541" spans="1:5" ht="15" customHeight="1">
      <c r="A541" s="44" t="s">
        <v>147</v>
      </c>
      <c r="B541" s="45">
        <v>40276</v>
      </c>
      <c r="C541" s="46" t="s">
        <v>32</v>
      </c>
      <c r="D541" s="50">
        <v>126</v>
      </c>
      <c r="E541" s="57">
        <f t="shared" si="10"/>
        <v>22800.050000000083</v>
      </c>
    </row>
    <row r="542" spans="1:5" ht="15" customHeight="1">
      <c r="A542" s="44" t="s">
        <v>147</v>
      </c>
      <c r="B542" s="45">
        <v>40276</v>
      </c>
      <c r="C542" s="46" t="s">
        <v>118</v>
      </c>
      <c r="D542" s="47">
        <v>-1.4</v>
      </c>
      <c r="E542" s="57">
        <f t="shared" si="10"/>
        <v>22798.650000000081</v>
      </c>
    </row>
    <row r="543" spans="1:5" ht="15" customHeight="1">
      <c r="A543" s="44" t="s">
        <v>147</v>
      </c>
      <c r="B543" s="45">
        <v>40276</v>
      </c>
      <c r="C543" s="46" t="s">
        <v>25</v>
      </c>
      <c r="D543" s="47">
        <v>-0.22</v>
      </c>
      <c r="E543" s="57">
        <f t="shared" si="10"/>
        <v>22798.43000000008</v>
      </c>
    </row>
    <row r="544" spans="1:5" ht="15" customHeight="1">
      <c r="A544" s="44" t="s">
        <v>147</v>
      </c>
      <c r="B544" s="45">
        <v>40276</v>
      </c>
      <c r="C544" s="46" t="s">
        <v>32</v>
      </c>
      <c r="D544" s="50">
        <v>198</v>
      </c>
      <c r="E544" s="57">
        <f t="shared" si="10"/>
        <v>22996.43000000008</v>
      </c>
    </row>
    <row r="545" spans="1:5" ht="15" customHeight="1">
      <c r="A545" s="44" t="s">
        <v>147</v>
      </c>
      <c r="B545" s="45">
        <v>40276</v>
      </c>
      <c r="C545" s="46" t="s">
        <v>118</v>
      </c>
      <c r="D545" s="47">
        <v>-2.2000000000000002</v>
      </c>
      <c r="E545" s="57">
        <f t="shared" si="10"/>
        <v>22994.23000000008</v>
      </c>
    </row>
    <row r="546" spans="1:5" ht="15" customHeight="1">
      <c r="A546" s="44" t="s">
        <v>147</v>
      </c>
      <c r="B546" s="45">
        <v>40276</v>
      </c>
      <c r="C546" s="46" t="s">
        <v>25</v>
      </c>
      <c r="D546" s="47">
        <v>-0.35</v>
      </c>
      <c r="E546" s="57">
        <f t="shared" si="10"/>
        <v>22993.880000000081</v>
      </c>
    </row>
    <row r="547" spans="1:5" ht="15" customHeight="1">
      <c r="A547" s="44" t="s">
        <v>147</v>
      </c>
      <c r="B547" s="45">
        <v>40276</v>
      </c>
      <c r="C547" s="46" t="s">
        <v>32</v>
      </c>
      <c r="D547" s="50">
        <v>162</v>
      </c>
      <c r="E547" s="57">
        <f t="shared" si="10"/>
        <v>23155.880000000081</v>
      </c>
    </row>
    <row r="548" spans="1:5" ht="15" customHeight="1">
      <c r="A548" s="44" t="s">
        <v>147</v>
      </c>
      <c r="B548" s="45">
        <v>40276</v>
      </c>
      <c r="C548" s="46" t="s">
        <v>118</v>
      </c>
      <c r="D548" s="47">
        <v>-1.8</v>
      </c>
      <c r="E548" s="57">
        <f t="shared" si="10"/>
        <v>23154.080000000082</v>
      </c>
    </row>
    <row r="549" spans="1:5" ht="15" customHeight="1">
      <c r="A549" s="44" t="s">
        <v>147</v>
      </c>
      <c r="B549" s="45">
        <v>40276</v>
      </c>
      <c r="C549" s="46" t="s">
        <v>25</v>
      </c>
      <c r="D549" s="47">
        <v>-0.28999999999999998</v>
      </c>
      <c r="E549" s="57">
        <f t="shared" si="10"/>
        <v>23153.790000000081</v>
      </c>
    </row>
    <row r="550" spans="1:5" ht="15" customHeight="1">
      <c r="A550" s="44" t="s">
        <v>147</v>
      </c>
      <c r="B550" s="45">
        <v>40276</v>
      </c>
      <c r="C550" s="46" t="s">
        <v>32</v>
      </c>
      <c r="D550" s="50">
        <v>306</v>
      </c>
      <c r="E550" s="57">
        <f t="shared" si="10"/>
        <v>23459.790000000081</v>
      </c>
    </row>
    <row r="551" spans="1:5" ht="15" customHeight="1">
      <c r="A551" s="44" t="s">
        <v>147</v>
      </c>
      <c r="B551" s="45">
        <v>40276</v>
      </c>
      <c r="C551" s="46" t="s">
        <v>118</v>
      </c>
      <c r="D551" s="47">
        <v>-3.4</v>
      </c>
      <c r="E551" s="57">
        <f t="shared" si="10"/>
        <v>23456.390000000079</v>
      </c>
    </row>
    <row r="552" spans="1:5" ht="15" customHeight="1">
      <c r="A552" s="44" t="s">
        <v>147</v>
      </c>
      <c r="B552" s="45">
        <v>40276</v>
      </c>
      <c r="C552" s="46" t="s">
        <v>25</v>
      </c>
      <c r="D552" s="47">
        <v>-0.54</v>
      </c>
      <c r="E552" s="57">
        <f t="shared" si="10"/>
        <v>23455.850000000079</v>
      </c>
    </row>
    <row r="553" spans="1:5" ht="15" customHeight="1">
      <c r="A553" s="44" t="s">
        <v>147</v>
      </c>
      <c r="B553" s="45">
        <v>40276</v>
      </c>
      <c r="C553" s="46" t="s">
        <v>32</v>
      </c>
      <c r="D553" s="50">
        <v>429</v>
      </c>
      <c r="E553" s="57">
        <f t="shared" si="10"/>
        <v>23884.850000000079</v>
      </c>
    </row>
    <row r="554" spans="1:5" ht="15" customHeight="1">
      <c r="A554" s="44" t="s">
        <v>147</v>
      </c>
      <c r="B554" s="45">
        <v>40276</v>
      </c>
      <c r="C554" s="46" t="s">
        <v>118</v>
      </c>
      <c r="D554" s="47">
        <v>-4.4000000000000004</v>
      </c>
      <c r="E554" s="57">
        <f t="shared" si="10"/>
        <v>23880.450000000077</v>
      </c>
    </row>
    <row r="555" spans="1:5" ht="15" customHeight="1">
      <c r="A555" s="44" t="s">
        <v>147</v>
      </c>
      <c r="B555" s="45">
        <v>40276</v>
      </c>
      <c r="C555" s="46" t="s">
        <v>25</v>
      </c>
      <c r="D555" s="47">
        <v>-0.7</v>
      </c>
      <c r="E555" s="57">
        <f t="shared" si="10"/>
        <v>23879.750000000076</v>
      </c>
    </row>
    <row r="556" spans="1:5" ht="15" customHeight="1">
      <c r="A556" s="44" t="s">
        <v>147</v>
      </c>
      <c r="B556" s="45">
        <v>40276</v>
      </c>
      <c r="C556" s="46" t="s">
        <v>32</v>
      </c>
      <c r="D556" s="50">
        <v>1223</v>
      </c>
      <c r="E556" s="57">
        <f t="shared" si="10"/>
        <v>25102.750000000076</v>
      </c>
    </row>
    <row r="557" spans="1:5" ht="15" customHeight="1">
      <c r="A557" s="44" t="s">
        <v>147</v>
      </c>
      <c r="B557" s="45">
        <v>40276</v>
      </c>
      <c r="C557" s="46" t="s">
        <v>118</v>
      </c>
      <c r="D557" s="47">
        <v>-8.4</v>
      </c>
      <c r="E557" s="57">
        <f t="shared" si="10"/>
        <v>25094.350000000075</v>
      </c>
    </row>
    <row r="558" spans="1:5" ht="15" customHeight="1">
      <c r="A558" s="44" t="s">
        <v>147</v>
      </c>
      <c r="B558" s="45">
        <v>40276</v>
      </c>
      <c r="C558" s="46" t="s">
        <v>25</v>
      </c>
      <c r="D558" s="47">
        <v>-1.34</v>
      </c>
      <c r="E558" s="57">
        <f t="shared" si="10"/>
        <v>25093.010000000075</v>
      </c>
    </row>
    <row r="559" spans="1:5" ht="15" customHeight="1">
      <c r="A559" s="44" t="s">
        <v>147</v>
      </c>
      <c r="B559" s="45">
        <v>40276</v>
      </c>
      <c r="C559" s="46" t="s">
        <v>70</v>
      </c>
      <c r="D559" s="50">
        <v>18</v>
      </c>
      <c r="E559" s="57">
        <f t="shared" si="10"/>
        <v>25111.010000000075</v>
      </c>
    </row>
    <row r="560" spans="1:5" ht="15" customHeight="1">
      <c r="A560" s="44" t="s">
        <v>147</v>
      </c>
      <c r="B560" s="45">
        <v>40280</v>
      </c>
      <c r="C560" s="46" t="s">
        <v>20</v>
      </c>
      <c r="D560" s="47">
        <v>-18</v>
      </c>
      <c r="E560" s="57">
        <f t="shared" si="10"/>
        <v>25093.010000000075</v>
      </c>
    </row>
    <row r="561" spans="1:5" ht="15" customHeight="1">
      <c r="A561" s="44" t="s">
        <v>147</v>
      </c>
      <c r="B561" s="45">
        <v>40280</v>
      </c>
      <c r="C561" s="46" t="s">
        <v>19</v>
      </c>
      <c r="D561" s="47">
        <v>-1.2</v>
      </c>
      <c r="E561" s="57">
        <f t="shared" si="10"/>
        <v>25091.810000000074</v>
      </c>
    </row>
    <row r="562" spans="1:5" ht="15" customHeight="1">
      <c r="A562" s="44" t="s">
        <v>147</v>
      </c>
      <c r="B562" s="45">
        <v>40280</v>
      </c>
      <c r="C562" s="46" t="s">
        <v>18</v>
      </c>
      <c r="D562" s="47">
        <v>-0.25</v>
      </c>
      <c r="E562" s="57">
        <f t="shared" si="10"/>
        <v>25091.560000000074</v>
      </c>
    </row>
    <row r="563" spans="1:5" ht="15" customHeight="1">
      <c r="A563" s="44" t="s">
        <v>147</v>
      </c>
      <c r="B563" s="45">
        <v>40280</v>
      </c>
      <c r="C563" s="46" t="s">
        <v>17</v>
      </c>
      <c r="D563" s="47">
        <v>-0.34</v>
      </c>
      <c r="E563" s="57">
        <f t="shared" si="10"/>
        <v>25091.220000000074</v>
      </c>
    </row>
    <row r="564" spans="1:5" ht="15" customHeight="1">
      <c r="A564" s="44" t="s">
        <v>147</v>
      </c>
      <c r="B564" s="45">
        <v>40282</v>
      </c>
      <c r="C564" s="46" t="s">
        <v>20</v>
      </c>
      <c r="D564" s="47">
        <v>-19.5</v>
      </c>
      <c r="E564" s="57">
        <f t="shared" si="10"/>
        <v>25071.720000000074</v>
      </c>
    </row>
    <row r="565" spans="1:5" ht="15" customHeight="1">
      <c r="A565" s="44" t="s">
        <v>147</v>
      </c>
      <c r="B565" s="45">
        <v>40282</v>
      </c>
      <c r="C565" s="46" t="s">
        <v>19</v>
      </c>
      <c r="D565" s="47">
        <v>-1.2</v>
      </c>
      <c r="E565" s="57">
        <f t="shared" si="10"/>
        <v>25070.520000000073</v>
      </c>
    </row>
    <row r="566" spans="1:5" ht="15" customHeight="1">
      <c r="A566" s="44" t="s">
        <v>147</v>
      </c>
      <c r="B566" s="45">
        <v>40282</v>
      </c>
      <c r="C566" s="46" t="s">
        <v>18</v>
      </c>
      <c r="D566" s="47">
        <v>-0.25</v>
      </c>
      <c r="E566" s="57">
        <f t="shared" si="10"/>
        <v>25070.270000000073</v>
      </c>
    </row>
    <row r="567" spans="1:5" ht="15" customHeight="1">
      <c r="A567" s="44" t="s">
        <v>147</v>
      </c>
      <c r="B567" s="45">
        <v>40282</v>
      </c>
      <c r="C567" s="46" t="s">
        <v>17</v>
      </c>
      <c r="D567" s="47">
        <v>-0.34</v>
      </c>
      <c r="E567" s="57">
        <f t="shared" si="10"/>
        <v>25069.930000000073</v>
      </c>
    </row>
    <row r="568" spans="1:5" ht="15" customHeight="1">
      <c r="A568" s="44" t="s">
        <v>147</v>
      </c>
      <c r="B568" s="45">
        <v>40283</v>
      </c>
      <c r="C568" s="46" t="s">
        <v>20</v>
      </c>
      <c r="D568" s="47">
        <v>-18</v>
      </c>
      <c r="E568" s="57">
        <f t="shared" si="10"/>
        <v>25051.930000000073</v>
      </c>
    </row>
    <row r="569" spans="1:5" ht="15" customHeight="1">
      <c r="A569" s="44" t="s">
        <v>147</v>
      </c>
      <c r="B569" s="45">
        <v>40283</v>
      </c>
      <c r="C569" s="46" t="s">
        <v>19</v>
      </c>
      <c r="D569" s="47">
        <v>-1.2</v>
      </c>
      <c r="E569" s="57">
        <f t="shared" si="10"/>
        <v>25050.730000000072</v>
      </c>
    </row>
    <row r="570" spans="1:5" ht="15" customHeight="1">
      <c r="A570" s="44" t="s">
        <v>147</v>
      </c>
      <c r="B570" s="45">
        <v>40283</v>
      </c>
      <c r="C570" s="46" t="s">
        <v>18</v>
      </c>
      <c r="D570" s="47">
        <v>-0.25</v>
      </c>
      <c r="E570" s="57">
        <f t="shared" si="10"/>
        <v>25050.480000000072</v>
      </c>
    </row>
    <row r="571" spans="1:5" ht="15" customHeight="1">
      <c r="A571" s="44" t="s">
        <v>147</v>
      </c>
      <c r="B571" s="45">
        <v>40283</v>
      </c>
      <c r="C571" s="46" t="s">
        <v>17</v>
      </c>
      <c r="D571" s="47">
        <v>-0.34</v>
      </c>
      <c r="E571" s="57">
        <f t="shared" si="10"/>
        <v>25050.140000000072</v>
      </c>
    </row>
    <row r="572" spans="1:5" ht="15" customHeight="1">
      <c r="A572" s="44" t="s">
        <v>147</v>
      </c>
      <c r="B572" s="45">
        <v>40283</v>
      </c>
      <c r="C572" s="46" t="s">
        <v>20</v>
      </c>
      <c r="D572" s="47">
        <v>-18</v>
      </c>
      <c r="E572" s="57">
        <f t="shared" si="10"/>
        <v>25032.140000000072</v>
      </c>
    </row>
    <row r="573" spans="1:5" ht="15" customHeight="1">
      <c r="A573" s="44" t="s">
        <v>147</v>
      </c>
      <c r="B573" s="45">
        <v>40283</v>
      </c>
      <c r="C573" s="46" t="s">
        <v>19</v>
      </c>
      <c r="D573" s="47">
        <v>-1.2</v>
      </c>
      <c r="E573" s="57">
        <f t="shared" si="10"/>
        <v>25030.940000000071</v>
      </c>
    </row>
    <row r="574" spans="1:5" ht="15" customHeight="1">
      <c r="A574" s="44" t="s">
        <v>147</v>
      </c>
      <c r="B574" s="45">
        <v>40283</v>
      </c>
      <c r="C574" s="46" t="s">
        <v>18</v>
      </c>
      <c r="D574" s="47">
        <v>-0.25</v>
      </c>
      <c r="E574" s="57">
        <f t="shared" si="10"/>
        <v>25030.690000000071</v>
      </c>
    </row>
    <row r="575" spans="1:5" ht="15" customHeight="1">
      <c r="A575" s="44" t="s">
        <v>147</v>
      </c>
      <c r="B575" s="45">
        <v>40283</v>
      </c>
      <c r="C575" s="46" t="s">
        <v>17</v>
      </c>
      <c r="D575" s="47">
        <v>-0.34</v>
      </c>
      <c r="E575" s="57">
        <f t="shared" si="10"/>
        <v>25030.350000000071</v>
      </c>
    </row>
    <row r="576" spans="1:5" ht="15" customHeight="1">
      <c r="A576" s="44" t="s">
        <v>147</v>
      </c>
      <c r="B576" s="45">
        <v>40283</v>
      </c>
      <c r="C576" s="46" t="s">
        <v>20</v>
      </c>
      <c r="D576" s="47">
        <v>-68</v>
      </c>
      <c r="E576" s="57">
        <f t="shared" si="10"/>
        <v>24962.350000000071</v>
      </c>
    </row>
    <row r="577" spans="1:5" ht="15" customHeight="1">
      <c r="A577" s="44" t="s">
        <v>147</v>
      </c>
      <c r="B577" s="45">
        <v>40283</v>
      </c>
      <c r="C577" s="46" t="s">
        <v>19</v>
      </c>
      <c r="D577" s="47">
        <v>-2.4</v>
      </c>
      <c r="E577" s="57">
        <f t="shared" si="10"/>
        <v>24959.95000000007</v>
      </c>
    </row>
    <row r="578" spans="1:5" ht="15" customHeight="1">
      <c r="A578" s="44" t="s">
        <v>147</v>
      </c>
      <c r="B578" s="45">
        <v>40283</v>
      </c>
      <c r="C578" s="46" t="s">
        <v>18</v>
      </c>
      <c r="D578" s="47">
        <v>-0.49</v>
      </c>
      <c r="E578" s="57">
        <f t="shared" si="10"/>
        <v>24959.460000000068</v>
      </c>
    </row>
    <row r="579" spans="1:5" ht="15" customHeight="1">
      <c r="A579" s="44" t="s">
        <v>147</v>
      </c>
      <c r="B579" s="45">
        <v>40283</v>
      </c>
      <c r="C579" s="46" t="s">
        <v>17</v>
      </c>
      <c r="D579" s="47">
        <v>-0.68</v>
      </c>
      <c r="E579" s="57">
        <f t="shared" si="10"/>
        <v>24958.780000000068</v>
      </c>
    </row>
    <row r="580" spans="1:5" ht="15" customHeight="1">
      <c r="A580" s="44" t="s">
        <v>147</v>
      </c>
      <c r="B580" s="45">
        <v>40283</v>
      </c>
      <c r="C580" s="46" t="s">
        <v>47</v>
      </c>
      <c r="D580" s="50">
        <v>19.79</v>
      </c>
      <c r="E580" s="57">
        <f t="shared" si="10"/>
        <v>24978.570000000069</v>
      </c>
    </row>
    <row r="581" spans="1:5" ht="15" customHeight="1">
      <c r="A581" s="44" t="s">
        <v>147</v>
      </c>
      <c r="B581" s="45">
        <v>40284</v>
      </c>
      <c r="C581" s="115" t="s">
        <v>121</v>
      </c>
      <c r="D581" s="47">
        <v>-41.75</v>
      </c>
      <c r="E581" s="57">
        <f t="shared" si="10"/>
        <v>24936.820000000069</v>
      </c>
    </row>
    <row r="582" spans="1:5" ht="15" customHeight="1">
      <c r="A582" s="44" t="s">
        <v>147</v>
      </c>
      <c r="B582" s="45">
        <v>40288</v>
      </c>
      <c r="C582" s="46" t="s">
        <v>43</v>
      </c>
      <c r="D582" s="47">
        <v>-103.7</v>
      </c>
      <c r="E582" s="57">
        <f t="shared" si="10"/>
        <v>24833.120000000068</v>
      </c>
    </row>
    <row r="583" spans="1:5" ht="15" customHeight="1">
      <c r="A583" s="44" t="s">
        <v>147</v>
      </c>
      <c r="B583" s="45">
        <v>40289</v>
      </c>
      <c r="C583" s="46" t="s">
        <v>21</v>
      </c>
      <c r="D583" s="47">
        <v>-60</v>
      </c>
      <c r="E583" s="57">
        <f t="shared" si="10"/>
        <v>24773.120000000068</v>
      </c>
    </row>
    <row r="584" spans="1:5" ht="15" customHeight="1">
      <c r="A584" s="44" t="s">
        <v>147</v>
      </c>
      <c r="B584" s="45">
        <v>40290</v>
      </c>
      <c r="C584" s="46" t="s">
        <v>69</v>
      </c>
      <c r="D584" s="47">
        <v>-448.5</v>
      </c>
      <c r="E584" s="57">
        <f t="shared" si="10"/>
        <v>24324.620000000068</v>
      </c>
    </row>
    <row r="585" spans="1:5" ht="15" customHeight="1">
      <c r="A585" s="44" t="s">
        <v>147</v>
      </c>
      <c r="B585" s="45">
        <v>40290</v>
      </c>
      <c r="C585" s="46" t="s">
        <v>118</v>
      </c>
      <c r="D585" s="47">
        <v>-1.35</v>
      </c>
      <c r="E585" s="57">
        <f t="shared" si="10"/>
        <v>24323.27000000007</v>
      </c>
    </row>
    <row r="586" spans="1:5" ht="15" customHeight="1">
      <c r="A586" s="44" t="s">
        <v>147</v>
      </c>
      <c r="B586" s="45">
        <v>40290</v>
      </c>
      <c r="C586" s="46" t="s">
        <v>24</v>
      </c>
      <c r="D586" s="47">
        <v>-24.97</v>
      </c>
      <c r="E586" s="57">
        <f t="shared" si="10"/>
        <v>24298.300000000068</v>
      </c>
    </row>
    <row r="587" spans="1:5" ht="15" customHeight="1">
      <c r="A587" s="44" t="s">
        <v>147</v>
      </c>
      <c r="B587" s="45">
        <v>40290</v>
      </c>
      <c r="C587" s="46" t="s">
        <v>23</v>
      </c>
      <c r="D587" s="47">
        <v>-792.5</v>
      </c>
      <c r="E587" s="57">
        <f t="shared" si="10"/>
        <v>23505.800000000068</v>
      </c>
    </row>
    <row r="588" spans="1:5" ht="15" customHeight="1">
      <c r="A588" s="44" t="s">
        <v>147</v>
      </c>
      <c r="B588" s="45">
        <v>40294</v>
      </c>
      <c r="C588" s="46" t="s">
        <v>22</v>
      </c>
      <c r="D588" s="50">
        <v>2186.5</v>
      </c>
      <c r="E588" s="57">
        <f t="shared" si="10"/>
        <v>25692.300000000068</v>
      </c>
    </row>
    <row r="589" spans="1:5" ht="15" customHeight="1">
      <c r="A589" s="44" t="s">
        <v>147</v>
      </c>
      <c r="B589" s="45">
        <v>40298</v>
      </c>
      <c r="C589" s="46" t="s">
        <v>36</v>
      </c>
      <c r="D589" s="47">
        <v>-739.15</v>
      </c>
      <c r="E589" s="57">
        <f t="shared" si="10"/>
        <v>24953.150000000067</v>
      </c>
    </row>
    <row r="590" spans="1:5" ht="15" customHeight="1">
      <c r="A590" s="44" t="s">
        <v>147</v>
      </c>
      <c r="B590" s="45">
        <v>40298</v>
      </c>
      <c r="C590" s="46" t="s">
        <v>35</v>
      </c>
      <c r="D590" s="47">
        <v>-203</v>
      </c>
      <c r="E590" s="57">
        <f t="shared" ref="E590:E600" si="11">E589+D590</f>
        <v>24750.150000000067</v>
      </c>
    </row>
    <row r="591" spans="1:5" ht="15" customHeight="1">
      <c r="A591" s="44" t="s">
        <v>147</v>
      </c>
      <c r="B591" s="45">
        <v>40298</v>
      </c>
      <c r="C591" s="46" t="s">
        <v>68</v>
      </c>
      <c r="D591" s="47">
        <v>-1296.93</v>
      </c>
      <c r="E591" s="57">
        <f t="shared" si="11"/>
        <v>23453.220000000067</v>
      </c>
    </row>
    <row r="592" spans="1:5" ht="15" customHeight="1">
      <c r="A592" s="44" t="s">
        <v>147</v>
      </c>
      <c r="B592" s="45">
        <v>40298</v>
      </c>
      <c r="C592" s="46" t="s">
        <v>118</v>
      </c>
      <c r="D592" s="47">
        <v>-1.5</v>
      </c>
      <c r="E592" s="57">
        <f t="shared" si="11"/>
        <v>23451.720000000067</v>
      </c>
    </row>
    <row r="593" spans="1:5" ht="15" customHeight="1">
      <c r="A593" s="44" t="s">
        <v>147</v>
      </c>
      <c r="B593" s="45">
        <v>40298</v>
      </c>
      <c r="C593" s="46" t="s">
        <v>67</v>
      </c>
      <c r="D593" s="47">
        <v>-192.93</v>
      </c>
      <c r="E593" s="57">
        <f t="shared" si="11"/>
        <v>23258.790000000066</v>
      </c>
    </row>
    <row r="594" spans="1:5" ht="15" customHeight="1">
      <c r="A594" s="44" t="s">
        <v>147</v>
      </c>
      <c r="B594" s="45">
        <v>40298</v>
      </c>
      <c r="C594" s="46" t="s">
        <v>118</v>
      </c>
      <c r="D594" s="47">
        <v>-1</v>
      </c>
      <c r="E594" s="57">
        <f t="shared" si="11"/>
        <v>23257.790000000066</v>
      </c>
    </row>
    <row r="595" spans="1:5" ht="15" customHeight="1">
      <c r="A595" s="44" t="s">
        <v>147</v>
      </c>
      <c r="B595" s="45">
        <v>40298</v>
      </c>
      <c r="C595" s="46" t="s">
        <v>66</v>
      </c>
      <c r="D595" s="47">
        <v>-345.01</v>
      </c>
      <c r="E595" s="57">
        <f t="shared" si="11"/>
        <v>22912.780000000068</v>
      </c>
    </row>
    <row r="596" spans="1:5" ht="15" customHeight="1">
      <c r="A596" s="44" t="s">
        <v>147</v>
      </c>
      <c r="B596" s="45">
        <v>40298</v>
      </c>
      <c r="C596" s="46" t="s">
        <v>118</v>
      </c>
      <c r="D596" s="47">
        <v>-1.04</v>
      </c>
      <c r="E596" s="57">
        <f t="shared" si="11"/>
        <v>22911.740000000067</v>
      </c>
    </row>
    <row r="597" spans="1:5" ht="15" customHeight="1">
      <c r="A597" s="44" t="s">
        <v>147</v>
      </c>
      <c r="B597" s="45">
        <v>40298</v>
      </c>
      <c r="C597" s="46" t="s">
        <v>65</v>
      </c>
      <c r="D597" s="47">
        <v>-404</v>
      </c>
      <c r="E597" s="57">
        <f t="shared" si="11"/>
        <v>22507.740000000067</v>
      </c>
    </row>
    <row r="598" spans="1:5" ht="15" customHeight="1">
      <c r="A598" s="44" t="s">
        <v>147</v>
      </c>
      <c r="B598" s="45">
        <v>40298</v>
      </c>
      <c r="C598" s="46" t="s">
        <v>118</v>
      </c>
      <c r="D598" s="47">
        <v>-1.21</v>
      </c>
      <c r="E598" s="57">
        <f t="shared" si="11"/>
        <v>22506.530000000068</v>
      </c>
    </row>
    <row r="599" spans="1:5" ht="15" customHeight="1">
      <c r="A599" s="44" t="s">
        <v>147</v>
      </c>
      <c r="B599" s="45">
        <v>40298</v>
      </c>
      <c r="C599" s="46" t="s">
        <v>34</v>
      </c>
      <c r="D599" s="47">
        <v>-146.81</v>
      </c>
      <c r="E599" s="57">
        <f t="shared" si="11"/>
        <v>22359.720000000067</v>
      </c>
    </row>
    <row r="600" spans="1:5" ht="15" customHeight="1" thickBot="1">
      <c r="A600" s="44" t="s">
        <v>147</v>
      </c>
      <c r="B600" s="45">
        <v>40298</v>
      </c>
      <c r="C600" s="46" t="s">
        <v>118</v>
      </c>
      <c r="D600" s="47">
        <v>-1</v>
      </c>
      <c r="E600" s="57">
        <f t="shared" si="11"/>
        <v>22358.720000000067</v>
      </c>
    </row>
    <row r="601" spans="1:5" ht="15" customHeight="1" thickTop="1" thickBot="1">
      <c r="A601" s="72"/>
      <c r="B601" s="73"/>
      <c r="C601" s="49" t="s">
        <v>8</v>
      </c>
      <c r="D601" s="74"/>
      <c r="E601" s="75"/>
    </row>
    <row r="602" spans="1:5" ht="15" customHeight="1" thickTop="1">
      <c r="A602" s="44" t="s">
        <v>147</v>
      </c>
      <c r="B602" s="45">
        <v>40301</v>
      </c>
      <c r="C602" s="46" t="s">
        <v>23</v>
      </c>
      <c r="D602" s="47">
        <v>-750</v>
      </c>
      <c r="E602" s="57">
        <f>E600+D602</f>
        <v>21608.720000000067</v>
      </c>
    </row>
    <row r="603" spans="1:5" ht="15" customHeight="1">
      <c r="A603" s="44" t="s">
        <v>147</v>
      </c>
      <c r="B603" s="45">
        <v>40303</v>
      </c>
      <c r="C603" s="46" t="s">
        <v>55</v>
      </c>
      <c r="D603" s="47">
        <v>-120</v>
      </c>
      <c r="E603" s="57">
        <f>E602+D603</f>
        <v>21488.720000000067</v>
      </c>
    </row>
    <row r="604" spans="1:5" ht="15" customHeight="1">
      <c r="A604" s="44" t="s">
        <v>147</v>
      </c>
      <c r="B604" s="45">
        <v>40303</v>
      </c>
      <c r="C604" s="46" t="s">
        <v>30</v>
      </c>
      <c r="D604" s="47">
        <v>-200</v>
      </c>
      <c r="E604" s="57">
        <f t="shared" ref="E604:E625" si="12">E603+D604</f>
        <v>21288.720000000067</v>
      </c>
    </row>
    <row r="605" spans="1:5" ht="15" customHeight="1">
      <c r="A605" s="44" t="s">
        <v>147</v>
      </c>
      <c r="B605" s="45">
        <v>40303</v>
      </c>
      <c r="C605" s="46" t="s">
        <v>29</v>
      </c>
      <c r="D605" s="47">
        <v>-933.24</v>
      </c>
      <c r="E605" s="57">
        <f t="shared" si="12"/>
        <v>20355.480000000065</v>
      </c>
    </row>
    <row r="606" spans="1:5" ht="15" customHeight="1">
      <c r="A606" s="44" t="s">
        <v>147</v>
      </c>
      <c r="B606" s="45">
        <v>40303</v>
      </c>
      <c r="C606" s="46" t="s">
        <v>56</v>
      </c>
      <c r="D606" s="47">
        <v>-80</v>
      </c>
      <c r="E606" s="57">
        <f t="shared" si="12"/>
        <v>20275.480000000065</v>
      </c>
    </row>
    <row r="607" spans="1:5" ht="15" customHeight="1">
      <c r="A607" s="44" t="s">
        <v>147</v>
      </c>
      <c r="B607" s="45">
        <v>40303</v>
      </c>
      <c r="C607" s="46" t="s">
        <v>57</v>
      </c>
      <c r="D607" s="47">
        <v>-148.61000000000001</v>
      </c>
      <c r="E607" s="57">
        <f t="shared" si="12"/>
        <v>20126.870000000064</v>
      </c>
    </row>
    <row r="608" spans="1:5" ht="15" customHeight="1">
      <c r="A608" s="44" t="s">
        <v>147</v>
      </c>
      <c r="B608" s="45">
        <v>40303</v>
      </c>
      <c r="C608" s="46" t="s">
        <v>54</v>
      </c>
      <c r="D608" s="47">
        <v>-160</v>
      </c>
      <c r="E608" s="57">
        <f t="shared" si="12"/>
        <v>19966.870000000064</v>
      </c>
    </row>
    <row r="609" spans="1:5" ht="15" customHeight="1">
      <c r="A609" s="44" t="s">
        <v>147</v>
      </c>
      <c r="B609" s="45">
        <v>40303</v>
      </c>
      <c r="C609" s="46" t="s">
        <v>23</v>
      </c>
      <c r="D609" s="47">
        <v>-500</v>
      </c>
      <c r="E609" s="57">
        <f t="shared" si="12"/>
        <v>19466.870000000064</v>
      </c>
    </row>
    <row r="610" spans="1:5" ht="15" customHeight="1">
      <c r="A610" s="44" t="s">
        <v>147</v>
      </c>
      <c r="B610" s="45">
        <v>40304</v>
      </c>
      <c r="C610" s="46" t="s">
        <v>32</v>
      </c>
      <c r="D610" s="50">
        <v>162</v>
      </c>
      <c r="E610" s="57">
        <f t="shared" si="12"/>
        <v>19628.870000000064</v>
      </c>
    </row>
    <row r="611" spans="1:5" ht="15" customHeight="1">
      <c r="A611" s="44" t="s">
        <v>147</v>
      </c>
      <c r="B611" s="45">
        <v>40304</v>
      </c>
      <c r="C611" s="46" t="s">
        <v>118</v>
      </c>
      <c r="D611" s="47">
        <v>-1.8</v>
      </c>
      <c r="E611" s="57">
        <f t="shared" si="12"/>
        <v>19627.070000000065</v>
      </c>
    </row>
    <row r="612" spans="1:5" ht="15" customHeight="1">
      <c r="A612" s="44" t="s">
        <v>147</v>
      </c>
      <c r="B612" s="45">
        <v>40304</v>
      </c>
      <c r="C612" s="46" t="s">
        <v>25</v>
      </c>
      <c r="D612" s="47">
        <v>-0.28999999999999998</v>
      </c>
      <c r="E612" s="57">
        <f t="shared" si="12"/>
        <v>19626.780000000064</v>
      </c>
    </row>
    <row r="613" spans="1:5" ht="15" customHeight="1">
      <c r="A613" s="44" t="s">
        <v>147</v>
      </c>
      <c r="B613" s="45">
        <v>40304</v>
      </c>
      <c r="C613" s="46" t="s">
        <v>32</v>
      </c>
      <c r="D613" s="50">
        <v>90</v>
      </c>
      <c r="E613" s="57">
        <f t="shared" si="12"/>
        <v>19716.780000000064</v>
      </c>
    </row>
    <row r="614" spans="1:5" ht="15" customHeight="1">
      <c r="A614" s="44" t="s">
        <v>147</v>
      </c>
      <c r="B614" s="45">
        <v>40304</v>
      </c>
      <c r="C614" s="46" t="s">
        <v>118</v>
      </c>
      <c r="D614" s="47">
        <v>-1</v>
      </c>
      <c r="E614" s="57">
        <f t="shared" si="12"/>
        <v>19715.780000000064</v>
      </c>
    </row>
    <row r="615" spans="1:5" ht="15" customHeight="1">
      <c r="A615" s="44" t="s">
        <v>147</v>
      </c>
      <c r="B615" s="45">
        <v>40304</v>
      </c>
      <c r="C615" s="46" t="s">
        <v>25</v>
      </c>
      <c r="D615" s="47">
        <v>-0.16</v>
      </c>
      <c r="E615" s="57">
        <f t="shared" si="12"/>
        <v>19715.620000000064</v>
      </c>
    </row>
    <row r="616" spans="1:5" ht="15" customHeight="1">
      <c r="A616" s="44" t="s">
        <v>147</v>
      </c>
      <c r="B616" s="45">
        <v>40304</v>
      </c>
      <c r="C616" s="46" t="s">
        <v>32</v>
      </c>
      <c r="D616" s="50">
        <v>270</v>
      </c>
      <c r="E616" s="57">
        <f t="shared" si="12"/>
        <v>19985.620000000064</v>
      </c>
    </row>
    <row r="617" spans="1:5" ht="15" customHeight="1">
      <c r="A617" s="44" t="s">
        <v>147</v>
      </c>
      <c r="B617" s="45">
        <v>40304</v>
      </c>
      <c r="C617" s="46" t="s">
        <v>118</v>
      </c>
      <c r="D617" s="47">
        <v>-3</v>
      </c>
      <c r="E617" s="57">
        <f t="shared" si="12"/>
        <v>19982.620000000064</v>
      </c>
    </row>
    <row r="618" spans="1:5" ht="15" customHeight="1">
      <c r="A618" s="44" t="s">
        <v>147</v>
      </c>
      <c r="B618" s="45">
        <v>40304</v>
      </c>
      <c r="C618" s="46" t="s">
        <v>25</v>
      </c>
      <c r="D618" s="47">
        <v>-0.48</v>
      </c>
      <c r="E618" s="57">
        <f t="shared" si="12"/>
        <v>19982.140000000065</v>
      </c>
    </row>
    <row r="619" spans="1:5" ht="15" customHeight="1">
      <c r="A619" s="44" t="s">
        <v>147</v>
      </c>
      <c r="B619" s="45">
        <v>40304</v>
      </c>
      <c r="C619" s="46" t="s">
        <v>32</v>
      </c>
      <c r="D619" s="50">
        <v>126</v>
      </c>
      <c r="E619" s="57">
        <f t="shared" si="12"/>
        <v>20108.140000000065</v>
      </c>
    </row>
    <row r="620" spans="1:5" ht="15" customHeight="1">
      <c r="A620" s="44" t="s">
        <v>147</v>
      </c>
      <c r="B620" s="45">
        <v>40304</v>
      </c>
      <c r="C620" s="46" t="s">
        <v>118</v>
      </c>
      <c r="D620" s="47">
        <v>-1.4</v>
      </c>
      <c r="E620" s="57">
        <f t="shared" si="12"/>
        <v>20106.740000000063</v>
      </c>
    </row>
    <row r="621" spans="1:5" ht="15" customHeight="1">
      <c r="A621" s="44" t="s">
        <v>147</v>
      </c>
      <c r="B621" s="45">
        <v>40304</v>
      </c>
      <c r="C621" s="46" t="s">
        <v>25</v>
      </c>
      <c r="D621" s="47">
        <v>-0.22</v>
      </c>
      <c r="E621" s="57">
        <f t="shared" si="12"/>
        <v>20106.520000000062</v>
      </c>
    </row>
    <row r="622" spans="1:5" ht="15" customHeight="1">
      <c r="A622" s="44" t="s">
        <v>147</v>
      </c>
      <c r="B622" s="45">
        <v>40304</v>
      </c>
      <c r="C622" s="46" t="s">
        <v>32</v>
      </c>
      <c r="D622" s="50">
        <v>180</v>
      </c>
      <c r="E622" s="57">
        <f t="shared" si="12"/>
        <v>20286.520000000062</v>
      </c>
    </row>
    <row r="623" spans="1:5" ht="15" customHeight="1">
      <c r="A623" s="44" t="s">
        <v>147</v>
      </c>
      <c r="B623" s="45">
        <v>40304</v>
      </c>
      <c r="C623" s="46" t="s">
        <v>118</v>
      </c>
      <c r="D623" s="47">
        <v>-2</v>
      </c>
      <c r="E623" s="57">
        <f t="shared" si="12"/>
        <v>20284.520000000062</v>
      </c>
    </row>
    <row r="624" spans="1:5" ht="15" customHeight="1">
      <c r="A624" s="44" t="s">
        <v>147</v>
      </c>
      <c r="B624" s="45">
        <v>40304</v>
      </c>
      <c r="C624" s="46" t="s">
        <v>25</v>
      </c>
      <c r="D624" s="47">
        <v>-0.32</v>
      </c>
      <c r="E624" s="57">
        <f t="shared" si="12"/>
        <v>20284.200000000063</v>
      </c>
    </row>
    <row r="625" spans="1:5" ht="15" customHeight="1">
      <c r="A625" s="44" t="s">
        <v>147</v>
      </c>
      <c r="B625" s="45">
        <v>40304</v>
      </c>
      <c r="C625" s="46" t="s">
        <v>32</v>
      </c>
      <c r="D625" s="50">
        <v>252</v>
      </c>
      <c r="E625" s="57">
        <f t="shared" si="12"/>
        <v>20536.200000000063</v>
      </c>
    </row>
    <row r="626" spans="1:5" ht="15" customHeight="1">
      <c r="A626" s="44" t="s">
        <v>147</v>
      </c>
      <c r="B626" s="45">
        <v>40304</v>
      </c>
      <c r="C626" s="46" t="s">
        <v>118</v>
      </c>
      <c r="D626" s="47">
        <v>-2.8</v>
      </c>
      <c r="E626" s="57">
        <f t="shared" ref="E626:E668" si="13">E625+D626</f>
        <v>20533.400000000063</v>
      </c>
    </row>
    <row r="627" spans="1:5" ht="15" customHeight="1">
      <c r="A627" s="44" t="s">
        <v>147</v>
      </c>
      <c r="B627" s="45">
        <v>40304</v>
      </c>
      <c r="C627" s="46" t="s">
        <v>25</v>
      </c>
      <c r="D627" s="47">
        <v>-0.45</v>
      </c>
      <c r="E627" s="57">
        <f t="shared" si="13"/>
        <v>20532.950000000063</v>
      </c>
    </row>
    <row r="628" spans="1:5" ht="15" customHeight="1">
      <c r="A628" s="44" t="s">
        <v>147</v>
      </c>
      <c r="B628" s="45">
        <v>40304</v>
      </c>
      <c r="C628" s="46" t="s">
        <v>32</v>
      </c>
      <c r="D628" s="50">
        <v>432</v>
      </c>
      <c r="E628" s="57">
        <f t="shared" si="13"/>
        <v>20964.950000000063</v>
      </c>
    </row>
    <row r="629" spans="1:5" ht="15" customHeight="1">
      <c r="A629" s="44" t="s">
        <v>147</v>
      </c>
      <c r="B629" s="45">
        <v>40304</v>
      </c>
      <c r="C629" s="46" t="s">
        <v>118</v>
      </c>
      <c r="D629" s="47">
        <v>-4.8</v>
      </c>
      <c r="E629" s="57">
        <f t="shared" si="13"/>
        <v>20960.150000000063</v>
      </c>
    </row>
    <row r="630" spans="1:5" ht="15" customHeight="1">
      <c r="A630" s="44" t="s">
        <v>147</v>
      </c>
      <c r="B630" s="45">
        <v>40304</v>
      </c>
      <c r="C630" s="46" t="s">
        <v>25</v>
      </c>
      <c r="D630" s="47">
        <v>-0.77</v>
      </c>
      <c r="E630" s="57">
        <f t="shared" si="13"/>
        <v>20959.380000000063</v>
      </c>
    </row>
    <row r="631" spans="1:5" ht="15" customHeight="1">
      <c r="A631" s="44" t="s">
        <v>147</v>
      </c>
      <c r="B631" s="45">
        <v>40304</v>
      </c>
      <c r="C631" s="46" t="s">
        <v>32</v>
      </c>
      <c r="D631" s="50">
        <v>1250.5</v>
      </c>
      <c r="E631" s="57">
        <f t="shared" si="13"/>
        <v>22209.880000000063</v>
      </c>
    </row>
    <row r="632" spans="1:5" ht="15" customHeight="1">
      <c r="A632" s="44" t="s">
        <v>147</v>
      </c>
      <c r="B632" s="45">
        <v>40304</v>
      </c>
      <c r="C632" s="46" t="s">
        <v>118</v>
      </c>
      <c r="D632" s="47">
        <v>-8.6</v>
      </c>
      <c r="E632" s="57">
        <f t="shared" si="13"/>
        <v>22201.280000000064</v>
      </c>
    </row>
    <row r="633" spans="1:5" ht="15" customHeight="1">
      <c r="A633" s="44" t="s">
        <v>147</v>
      </c>
      <c r="B633" s="45">
        <v>40304</v>
      </c>
      <c r="C633" s="46" t="s">
        <v>25</v>
      </c>
      <c r="D633" s="47">
        <v>-1.38</v>
      </c>
      <c r="E633" s="57">
        <f t="shared" si="13"/>
        <v>22199.900000000063</v>
      </c>
    </row>
    <row r="634" spans="1:5" ht="15" customHeight="1">
      <c r="A634" s="44" t="s">
        <v>147</v>
      </c>
      <c r="B634" s="45">
        <v>40310</v>
      </c>
      <c r="C634" s="46" t="s">
        <v>20</v>
      </c>
      <c r="D634" s="47">
        <v>-18</v>
      </c>
      <c r="E634" s="57">
        <f t="shared" si="13"/>
        <v>22181.900000000063</v>
      </c>
    </row>
    <row r="635" spans="1:5" ht="15" customHeight="1">
      <c r="A635" s="44" t="s">
        <v>147</v>
      </c>
      <c r="B635" s="45">
        <v>40310</v>
      </c>
      <c r="C635" s="46" t="s">
        <v>19</v>
      </c>
      <c r="D635" s="47">
        <v>-2</v>
      </c>
      <c r="E635" s="57">
        <f t="shared" si="13"/>
        <v>22179.900000000063</v>
      </c>
    </row>
    <row r="636" spans="1:5" ht="15" customHeight="1">
      <c r="A636" s="44" t="s">
        <v>147</v>
      </c>
      <c r="B636" s="45">
        <v>40310</v>
      </c>
      <c r="C636" s="46" t="s">
        <v>18</v>
      </c>
      <c r="D636" s="47">
        <v>-0.37</v>
      </c>
      <c r="E636" s="57">
        <f t="shared" si="13"/>
        <v>22179.530000000064</v>
      </c>
    </row>
    <row r="637" spans="1:5" ht="15" customHeight="1">
      <c r="A637" s="44" t="s">
        <v>147</v>
      </c>
      <c r="B637" s="45">
        <v>40310</v>
      </c>
      <c r="C637" s="46" t="s">
        <v>17</v>
      </c>
      <c r="D637" s="47">
        <v>-0.34</v>
      </c>
      <c r="E637" s="57">
        <f t="shared" si="13"/>
        <v>22179.190000000064</v>
      </c>
    </row>
    <row r="638" spans="1:5" ht="15" customHeight="1">
      <c r="A638" s="44" t="s">
        <v>147</v>
      </c>
      <c r="B638" s="45">
        <v>40310</v>
      </c>
      <c r="C638" s="46" t="s">
        <v>20</v>
      </c>
      <c r="D638" s="47">
        <v>-18</v>
      </c>
      <c r="E638" s="57">
        <f t="shared" si="13"/>
        <v>22161.190000000064</v>
      </c>
    </row>
    <row r="639" spans="1:5" ht="15" customHeight="1">
      <c r="A639" s="44" t="s">
        <v>147</v>
      </c>
      <c r="B639" s="45">
        <v>40310</v>
      </c>
      <c r="C639" s="46" t="s">
        <v>19</v>
      </c>
      <c r="D639" s="47">
        <v>-2</v>
      </c>
      <c r="E639" s="57">
        <f t="shared" si="13"/>
        <v>22159.190000000064</v>
      </c>
    </row>
    <row r="640" spans="1:5" ht="15" customHeight="1">
      <c r="A640" s="44" t="s">
        <v>147</v>
      </c>
      <c r="B640" s="45">
        <v>40310</v>
      </c>
      <c r="C640" s="46" t="s">
        <v>18</v>
      </c>
      <c r="D640" s="47">
        <v>-0.37</v>
      </c>
      <c r="E640" s="57">
        <f t="shared" si="13"/>
        <v>22158.820000000065</v>
      </c>
    </row>
    <row r="641" spans="1:5" ht="15" customHeight="1">
      <c r="A641" s="44" t="s">
        <v>147</v>
      </c>
      <c r="B641" s="45">
        <v>40310</v>
      </c>
      <c r="C641" s="46" t="s">
        <v>17</v>
      </c>
      <c r="D641" s="47">
        <v>-0.34</v>
      </c>
      <c r="E641" s="57">
        <f t="shared" si="13"/>
        <v>22158.480000000065</v>
      </c>
    </row>
    <row r="642" spans="1:5" ht="15" customHeight="1">
      <c r="A642" s="44" t="s">
        <v>147</v>
      </c>
      <c r="B642" s="45">
        <v>40311</v>
      </c>
      <c r="C642" s="46" t="s">
        <v>20</v>
      </c>
      <c r="D642" s="47">
        <v>-18</v>
      </c>
      <c r="E642" s="57">
        <f t="shared" si="13"/>
        <v>22140.480000000065</v>
      </c>
    </row>
    <row r="643" spans="1:5" ht="15" customHeight="1">
      <c r="A643" s="44" t="s">
        <v>147</v>
      </c>
      <c r="B643" s="45">
        <v>40311</v>
      </c>
      <c r="C643" s="46" t="s">
        <v>19</v>
      </c>
      <c r="D643" s="47">
        <v>-2</v>
      </c>
      <c r="E643" s="57">
        <f t="shared" si="13"/>
        <v>22138.480000000065</v>
      </c>
    </row>
    <row r="644" spans="1:5" ht="15" customHeight="1">
      <c r="A644" s="44" t="s">
        <v>147</v>
      </c>
      <c r="B644" s="45">
        <v>40311</v>
      </c>
      <c r="C644" s="46" t="s">
        <v>18</v>
      </c>
      <c r="D644" s="47">
        <v>-0.37</v>
      </c>
      <c r="E644" s="57">
        <f t="shared" si="13"/>
        <v>22138.110000000066</v>
      </c>
    </row>
    <row r="645" spans="1:5" ht="15" customHeight="1">
      <c r="A645" s="44" t="s">
        <v>147</v>
      </c>
      <c r="B645" s="45">
        <v>40311</v>
      </c>
      <c r="C645" s="46" t="s">
        <v>17</v>
      </c>
      <c r="D645" s="47">
        <v>-0.34</v>
      </c>
      <c r="E645" s="57">
        <f t="shared" si="13"/>
        <v>22137.770000000066</v>
      </c>
    </row>
    <row r="646" spans="1:5" ht="15" customHeight="1">
      <c r="A646" s="44" t="s">
        <v>147</v>
      </c>
      <c r="B646" s="45">
        <v>40311</v>
      </c>
      <c r="C646" s="46" t="s">
        <v>20</v>
      </c>
      <c r="D646" s="47">
        <v>-18</v>
      </c>
      <c r="E646" s="57">
        <f t="shared" si="13"/>
        <v>22119.770000000066</v>
      </c>
    </row>
    <row r="647" spans="1:5" ht="15" customHeight="1">
      <c r="A647" s="44" t="s">
        <v>147</v>
      </c>
      <c r="B647" s="45">
        <v>40311</v>
      </c>
      <c r="C647" s="46" t="s">
        <v>19</v>
      </c>
      <c r="D647" s="47">
        <v>-2</v>
      </c>
      <c r="E647" s="57">
        <f t="shared" si="13"/>
        <v>22117.770000000066</v>
      </c>
    </row>
    <row r="648" spans="1:5" ht="15" customHeight="1">
      <c r="A648" s="44" t="s">
        <v>147</v>
      </c>
      <c r="B648" s="45">
        <v>40311</v>
      </c>
      <c r="C648" s="46" t="s">
        <v>18</v>
      </c>
      <c r="D648" s="47">
        <v>-0.37</v>
      </c>
      <c r="E648" s="57">
        <f t="shared" si="13"/>
        <v>22117.400000000067</v>
      </c>
    </row>
    <row r="649" spans="1:5" ht="15" customHeight="1">
      <c r="A649" s="44" t="s">
        <v>147</v>
      </c>
      <c r="B649" s="45">
        <v>40311</v>
      </c>
      <c r="C649" s="46" t="s">
        <v>17</v>
      </c>
      <c r="D649" s="47">
        <v>-0.34</v>
      </c>
      <c r="E649" s="57">
        <f t="shared" si="13"/>
        <v>22117.060000000067</v>
      </c>
    </row>
    <row r="650" spans="1:5" ht="15" customHeight="1">
      <c r="A650" s="44" t="s">
        <v>147</v>
      </c>
      <c r="B650" s="45">
        <v>40311</v>
      </c>
      <c r="C650" s="46" t="s">
        <v>20</v>
      </c>
      <c r="D650" s="47">
        <v>-18</v>
      </c>
      <c r="E650" s="57">
        <f t="shared" si="13"/>
        <v>22099.060000000067</v>
      </c>
    </row>
    <row r="651" spans="1:5" ht="15" customHeight="1">
      <c r="A651" s="44" t="s">
        <v>147</v>
      </c>
      <c r="B651" s="45">
        <v>40311</v>
      </c>
      <c r="C651" s="46" t="s">
        <v>19</v>
      </c>
      <c r="D651" s="47">
        <v>-2</v>
      </c>
      <c r="E651" s="57">
        <f t="shared" si="13"/>
        <v>22097.060000000067</v>
      </c>
    </row>
    <row r="652" spans="1:5" ht="15" customHeight="1">
      <c r="A652" s="44" t="s">
        <v>147</v>
      </c>
      <c r="B652" s="45">
        <v>40311</v>
      </c>
      <c r="C652" s="46" t="s">
        <v>18</v>
      </c>
      <c r="D652" s="47">
        <v>-0.37</v>
      </c>
      <c r="E652" s="57">
        <f t="shared" si="13"/>
        <v>22096.690000000068</v>
      </c>
    </row>
    <row r="653" spans="1:5" ht="15" customHeight="1">
      <c r="A653" s="44" t="s">
        <v>147</v>
      </c>
      <c r="B653" s="45">
        <v>40311</v>
      </c>
      <c r="C653" s="46" t="s">
        <v>17</v>
      </c>
      <c r="D653" s="47">
        <v>-0.34</v>
      </c>
      <c r="E653" s="57">
        <f t="shared" si="13"/>
        <v>22096.350000000068</v>
      </c>
    </row>
    <row r="654" spans="1:5" ht="15" customHeight="1">
      <c r="A654" s="44" t="s">
        <v>147</v>
      </c>
      <c r="B654" s="45">
        <v>40311</v>
      </c>
      <c r="C654" s="46" t="s">
        <v>20</v>
      </c>
      <c r="D654" s="47">
        <v>-103</v>
      </c>
      <c r="E654" s="57">
        <f t="shared" si="13"/>
        <v>21993.350000000068</v>
      </c>
    </row>
    <row r="655" spans="1:5" ht="15" customHeight="1">
      <c r="A655" s="44" t="s">
        <v>147</v>
      </c>
      <c r="B655" s="45">
        <v>40311</v>
      </c>
      <c r="C655" s="46" t="s">
        <v>19</v>
      </c>
      <c r="D655" s="47">
        <v>-6</v>
      </c>
      <c r="E655" s="57">
        <f t="shared" si="13"/>
        <v>21987.350000000068</v>
      </c>
    </row>
    <row r="656" spans="1:5" ht="15" customHeight="1">
      <c r="A656" s="44" t="s">
        <v>147</v>
      </c>
      <c r="B656" s="45">
        <v>40311</v>
      </c>
      <c r="C656" s="46" t="s">
        <v>18</v>
      </c>
      <c r="D656" s="47">
        <v>-1.1200000000000001</v>
      </c>
      <c r="E656" s="57">
        <f t="shared" si="13"/>
        <v>21986.230000000069</v>
      </c>
    </row>
    <row r="657" spans="1:5" ht="15" customHeight="1">
      <c r="A657" s="44" t="s">
        <v>147</v>
      </c>
      <c r="B657" s="45">
        <v>40311</v>
      </c>
      <c r="C657" s="46" t="s">
        <v>17</v>
      </c>
      <c r="D657" s="47">
        <v>-1.02</v>
      </c>
      <c r="E657" s="57">
        <f t="shared" si="13"/>
        <v>21985.210000000068</v>
      </c>
    </row>
    <row r="658" spans="1:5" ht="15" customHeight="1">
      <c r="A658" s="44" t="s">
        <v>147</v>
      </c>
      <c r="B658" s="45">
        <v>40311</v>
      </c>
      <c r="C658" s="46" t="s">
        <v>32</v>
      </c>
      <c r="D658" s="50">
        <v>800</v>
      </c>
      <c r="E658" s="57">
        <f t="shared" si="13"/>
        <v>22785.210000000068</v>
      </c>
    </row>
    <row r="659" spans="1:5" ht="15" customHeight="1">
      <c r="A659" s="44" t="s">
        <v>147</v>
      </c>
      <c r="B659" s="45">
        <v>40311</v>
      </c>
      <c r="C659" s="46" t="s">
        <v>118</v>
      </c>
      <c r="D659" s="47">
        <v>-7.8</v>
      </c>
      <c r="E659" s="57">
        <f t="shared" si="13"/>
        <v>22777.410000000069</v>
      </c>
    </row>
    <row r="660" spans="1:5" ht="15" customHeight="1">
      <c r="A660" s="44" t="s">
        <v>147</v>
      </c>
      <c r="B660" s="45">
        <v>40311</v>
      </c>
      <c r="C660" s="46" t="s">
        <v>25</v>
      </c>
      <c r="D660" s="47">
        <v>-1.25</v>
      </c>
      <c r="E660" s="57">
        <f t="shared" si="13"/>
        <v>22776.160000000069</v>
      </c>
    </row>
    <row r="661" spans="1:5" ht="15" customHeight="1">
      <c r="A661" s="44" t="s">
        <v>147</v>
      </c>
      <c r="B661" s="45">
        <v>40312</v>
      </c>
      <c r="C661" s="46" t="s">
        <v>20</v>
      </c>
      <c r="D661" s="47">
        <v>-18</v>
      </c>
      <c r="E661" s="57">
        <f t="shared" si="13"/>
        <v>22758.160000000069</v>
      </c>
    </row>
    <row r="662" spans="1:5" ht="15" customHeight="1">
      <c r="A662" s="44" t="s">
        <v>147</v>
      </c>
      <c r="B662" s="45">
        <v>40312</v>
      </c>
      <c r="C662" s="46" t="s">
        <v>19</v>
      </c>
      <c r="D662" s="47">
        <v>-2</v>
      </c>
      <c r="E662" s="57">
        <f t="shared" si="13"/>
        <v>22756.160000000069</v>
      </c>
    </row>
    <row r="663" spans="1:5" ht="15" customHeight="1">
      <c r="A663" s="44" t="s">
        <v>147</v>
      </c>
      <c r="B663" s="45">
        <v>40312</v>
      </c>
      <c r="C663" s="46" t="s">
        <v>18</v>
      </c>
      <c r="D663" s="47">
        <v>-0.37</v>
      </c>
      <c r="E663" s="57">
        <f t="shared" si="13"/>
        <v>22755.79000000007</v>
      </c>
    </row>
    <row r="664" spans="1:5" ht="15" customHeight="1">
      <c r="A664" s="44" t="s">
        <v>147</v>
      </c>
      <c r="B664" s="45">
        <v>40312</v>
      </c>
      <c r="C664" s="46" t="s">
        <v>17</v>
      </c>
      <c r="D664" s="47">
        <v>-0.34</v>
      </c>
      <c r="E664" s="57">
        <f t="shared" si="13"/>
        <v>22755.45000000007</v>
      </c>
    </row>
    <row r="665" spans="1:5" ht="15" customHeight="1">
      <c r="A665" s="44" t="s">
        <v>147</v>
      </c>
      <c r="B665" s="45">
        <v>40312</v>
      </c>
      <c r="C665" s="46" t="s">
        <v>24</v>
      </c>
      <c r="D665" s="47">
        <v>-20.04</v>
      </c>
      <c r="E665" s="57">
        <f t="shared" si="13"/>
        <v>22735.410000000069</v>
      </c>
    </row>
    <row r="666" spans="1:5" ht="15" customHeight="1">
      <c r="A666" s="44" t="s">
        <v>147</v>
      </c>
      <c r="B666" s="45">
        <v>40312</v>
      </c>
      <c r="C666" s="46" t="s">
        <v>142</v>
      </c>
      <c r="D666" s="50">
        <v>99.47</v>
      </c>
      <c r="E666" s="57">
        <f t="shared" si="13"/>
        <v>22834.88000000007</v>
      </c>
    </row>
    <row r="667" spans="1:5" ht="15" customHeight="1">
      <c r="A667" s="44" t="s">
        <v>147</v>
      </c>
      <c r="B667" s="45">
        <v>40315</v>
      </c>
      <c r="C667" s="46" t="s">
        <v>48</v>
      </c>
      <c r="D667" s="50">
        <v>710.5</v>
      </c>
      <c r="E667" s="57">
        <f t="shared" si="13"/>
        <v>23545.38000000007</v>
      </c>
    </row>
    <row r="668" spans="1:5" ht="15" customHeight="1">
      <c r="A668" s="44" t="s">
        <v>147</v>
      </c>
      <c r="B668" s="45">
        <v>40316</v>
      </c>
      <c r="C668" s="46" t="s">
        <v>64</v>
      </c>
      <c r="D668" s="47">
        <v>-2515.17</v>
      </c>
      <c r="E668" s="57">
        <f t="shared" si="13"/>
        <v>21030.210000000072</v>
      </c>
    </row>
    <row r="669" spans="1:5" ht="15" customHeight="1">
      <c r="A669" s="44" t="s">
        <v>147</v>
      </c>
      <c r="B669" s="45">
        <v>40316</v>
      </c>
      <c r="C669" s="46" t="s">
        <v>118</v>
      </c>
      <c r="D669" s="47">
        <v>-1.5</v>
      </c>
      <c r="E669" s="57">
        <f t="shared" ref="E669:E681" si="14">E668+D669</f>
        <v>21028.710000000072</v>
      </c>
    </row>
    <row r="670" spans="1:5" ht="15" customHeight="1">
      <c r="A670" s="44" t="s">
        <v>147</v>
      </c>
      <c r="B670" s="45">
        <v>40318</v>
      </c>
      <c r="C670" s="46" t="s">
        <v>20</v>
      </c>
      <c r="D670" s="47">
        <v>-18</v>
      </c>
      <c r="E670" s="57">
        <f t="shared" si="14"/>
        <v>21010.710000000072</v>
      </c>
    </row>
    <row r="671" spans="1:5" ht="15" customHeight="1">
      <c r="A671" s="44" t="s">
        <v>147</v>
      </c>
      <c r="B671" s="45">
        <v>40318</v>
      </c>
      <c r="C671" s="46" t="s">
        <v>19</v>
      </c>
      <c r="D671" s="47">
        <v>-2</v>
      </c>
      <c r="E671" s="57">
        <f t="shared" si="14"/>
        <v>21008.710000000072</v>
      </c>
    </row>
    <row r="672" spans="1:5" ht="15" customHeight="1">
      <c r="A672" s="44" t="s">
        <v>147</v>
      </c>
      <c r="B672" s="45">
        <v>40318</v>
      </c>
      <c r="C672" s="46" t="s">
        <v>18</v>
      </c>
      <c r="D672" s="47">
        <v>-0.37</v>
      </c>
      <c r="E672" s="57">
        <f t="shared" si="14"/>
        <v>21008.340000000073</v>
      </c>
    </row>
    <row r="673" spans="1:5" ht="15" customHeight="1">
      <c r="A673" s="44" t="s">
        <v>147</v>
      </c>
      <c r="B673" s="45">
        <v>40318</v>
      </c>
      <c r="C673" s="46" t="s">
        <v>17</v>
      </c>
      <c r="D673" s="47">
        <v>-0.34</v>
      </c>
      <c r="E673" s="57">
        <f t="shared" si="14"/>
        <v>21008.000000000073</v>
      </c>
    </row>
    <row r="674" spans="1:5" ht="15" customHeight="1">
      <c r="A674" s="44" t="s">
        <v>147</v>
      </c>
      <c r="B674" s="45">
        <v>40319</v>
      </c>
      <c r="C674" s="46" t="s">
        <v>37</v>
      </c>
      <c r="D674" s="50">
        <v>284.2</v>
      </c>
      <c r="E674" s="57">
        <f t="shared" si="14"/>
        <v>21292.200000000073</v>
      </c>
    </row>
    <row r="675" spans="1:5" ht="15" customHeight="1">
      <c r="A675" s="44" t="s">
        <v>147</v>
      </c>
      <c r="B675" s="45">
        <v>40319</v>
      </c>
      <c r="C675" s="115" t="s">
        <v>121</v>
      </c>
      <c r="D675" s="47">
        <v>-18.920000000000002</v>
      </c>
      <c r="E675" s="57">
        <f t="shared" si="14"/>
        <v>21273.280000000075</v>
      </c>
    </row>
    <row r="676" spans="1:5" ht="15" customHeight="1">
      <c r="A676" s="44" t="s">
        <v>147</v>
      </c>
      <c r="B676" s="45">
        <v>40326</v>
      </c>
      <c r="C676" s="46" t="s">
        <v>63</v>
      </c>
      <c r="D676" s="47">
        <v>-970.61</v>
      </c>
      <c r="E676" s="57">
        <f t="shared" si="14"/>
        <v>20302.670000000075</v>
      </c>
    </row>
    <row r="677" spans="1:5" ht="15" customHeight="1">
      <c r="A677" s="44" t="s">
        <v>147</v>
      </c>
      <c r="B677" s="45">
        <v>40326</v>
      </c>
      <c r="C677" s="46" t="s">
        <v>118</v>
      </c>
      <c r="D677" s="47">
        <v>-1.5</v>
      </c>
      <c r="E677" s="57">
        <f t="shared" si="14"/>
        <v>20301.170000000075</v>
      </c>
    </row>
    <row r="678" spans="1:5" ht="15" customHeight="1">
      <c r="A678" s="44" t="s">
        <v>147</v>
      </c>
      <c r="B678" s="45">
        <v>40326</v>
      </c>
      <c r="C678" s="46" t="s">
        <v>62</v>
      </c>
      <c r="D678" s="47">
        <v>-58</v>
      </c>
      <c r="E678" s="57">
        <f t="shared" si="14"/>
        <v>20243.170000000075</v>
      </c>
    </row>
    <row r="679" spans="1:5" ht="15" customHeight="1">
      <c r="A679" s="44" t="s">
        <v>147</v>
      </c>
      <c r="B679" s="45">
        <v>40326</v>
      </c>
      <c r="C679" s="46" t="s">
        <v>118</v>
      </c>
      <c r="D679" s="47">
        <v>-1</v>
      </c>
      <c r="E679" s="57">
        <f t="shared" si="14"/>
        <v>20242.170000000075</v>
      </c>
    </row>
    <row r="680" spans="1:5" ht="15" customHeight="1">
      <c r="A680" s="44" t="s">
        <v>147</v>
      </c>
      <c r="B680" s="45">
        <v>40329</v>
      </c>
      <c r="C680" s="46" t="s">
        <v>36</v>
      </c>
      <c r="D680" s="47">
        <v>-726.24</v>
      </c>
      <c r="E680" s="57">
        <f t="shared" si="14"/>
        <v>19515.930000000073</v>
      </c>
    </row>
    <row r="681" spans="1:5" ht="15" customHeight="1" thickBot="1">
      <c r="A681" s="44" t="s">
        <v>147</v>
      </c>
      <c r="B681" s="45">
        <v>40329</v>
      </c>
      <c r="C681" s="46" t="s">
        <v>61</v>
      </c>
      <c r="D681" s="50">
        <v>2640</v>
      </c>
      <c r="E681" s="57">
        <f t="shared" si="14"/>
        <v>22155.930000000073</v>
      </c>
    </row>
    <row r="682" spans="1:5" ht="15" customHeight="1" thickTop="1" thickBot="1">
      <c r="A682" s="72"/>
      <c r="B682" s="73"/>
      <c r="C682" s="49" t="s">
        <v>9</v>
      </c>
      <c r="D682" s="74"/>
      <c r="E682" s="75"/>
    </row>
    <row r="683" spans="1:5" ht="15" customHeight="1" thickTop="1">
      <c r="A683" s="44" t="s">
        <v>147</v>
      </c>
      <c r="B683" s="45">
        <v>40331</v>
      </c>
      <c r="C683" s="46" t="s">
        <v>23</v>
      </c>
      <c r="D683" s="47">
        <v>-1000</v>
      </c>
      <c r="E683" s="57">
        <f>E681+D683</f>
        <v>21155.930000000073</v>
      </c>
    </row>
    <row r="684" spans="1:5" ht="15" customHeight="1">
      <c r="A684" s="44" t="s">
        <v>147</v>
      </c>
      <c r="B684" s="45">
        <v>40331</v>
      </c>
      <c r="C684" s="46" t="s">
        <v>59</v>
      </c>
      <c r="D684" s="47">
        <v>-3801.9</v>
      </c>
      <c r="E684" s="57">
        <f>E683+D684</f>
        <v>17354.030000000072</v>
      </c>
    </row>
    <row r="685" spans="1:5" ht="15" customHeight="1">
      <c r="A685" s="44" t="s">
        <v>147</v>
      </c>
      <c r="B685" s="45">
        <v>40331</v>
      </c>
      <c r="C685" s="46" t="s">
        <v>118</v>
      </c>
      <c r="D685" s="47">
        <v>-1.5</v>
      </c>
      <c r="E685" s="57">
        <f t="shared" ref="E685:E748" si="15">E684+D685</f>
        <v>17352.530000000072</v>
      </c>
    </row>
    <row r="686" spans="1:5" ht="15" customHeight="1">
      <c r="A686" s="44" t="s">
        <v>147</v>
      </c>
      <c r="B686" s="45">
        <v>40331</v>
      </c>
      <c r="C686" s="46" t="s">
        <v>30</v>
      </c>
      <c r="D686" s="47">
        <v>-133.31</v>
      </c>
      <c r="E686" s="57">
        <f t="shared" si="15"/>
        <v>17219.22000000007</v>
      </c>
    </row>
    <row r="687" spans="1:5" ht="15" customHeight="1">
      <c r="A687" s="44" t="s">
        <v>147</v>
      </c>
      <c r="B687" s="45">
        <v>40331</v>
      </c>
      <c r="C687" s="46" t="s">
        <v>29</v>
      </c>
      <c r="D687" s="47">
        <v>-894.76</v>
      </c>
      <c r="E687" s="57">
        <f t="shared" si="15"/>
        <v>16324.46000000007</v>
      </c>
    </row>
    <row r="688" spans="1:5" ht="15" customHeight="1">
      <c r="A688" s="44" t="s">
        <v>147</v>
      </c>
      <c r="B688" s="45">
        <v>40331</v>
      </c>
      <c r="C688" s="46" t="s">
        <v>57</v>
      </c>
      <c r="D688" s="47">
        <v>-142.66</v>
      </c>
      <c r="E688" s="57">
        <f t="shared" si="15"/>
        <v>16181.80000000007</v>
      </c>
    </row>
    <row r="689" spans="1:5" ht="15" customHeight="1">
      <c r="A689" s="44" t="s">
        <v>147</v>
      </c>
      <c r="B689" s="45">
        <v>40331</v>
      </c>
      <c r="C689" s="46" t="s">
        <v>56</v>
      </c>
      <c r="D689" s="47">
        <v>-80</v>
      </c>
      <c r="E689" s="57">
        <f t="shared" si="15"/>
        <v>16101.80000000007</v>
      </c>
    </row>
    <row r="690" spans="1:5" ht="15" customHeight="1">
      <c r="A690" s="44" t="s">
        <v>147</v>
      </c>
      <c r="B690" s="45">
        <v>40331</v>
      </c>
      <c r="C690" s="46" t="s">
        <v>54</v>
      </c>
      <c r="D690" s="47">
        <v>-160</v>
      </c>
      <c r="E690" s="57">
        <f t="shared" si="15"/>
        <v>15941.80000000007</v>
      </c>
    </row>
    <row r="691" spans="1:5" ht="15" customHeight="1">
      <c r="A691" s="44" t="s">
        <v>147</v>
      </c>
      <c r="B691" s="45">
        <v>40331</v>
      </c>
      <c r="C691" s="46" t="s">
        <v>55</v>
      </c>
      <c r="D691" s="47">
        <v>-120</v>
      </c>
      <c r="E691" s="57">
        <f t="shared" si="15"/>
        <v>15821.80000000007</v>
      </c>
    </row>
    <row r="692" spans="1:5" ht="15" customHeight="1">
      <c r="A692" s="44" t="s">
        <v>147</v>
      </c>
      <c r="B692" s="45">
        <v>40333</v>
      </c>
      <c r="C692" s="46" t="s">
        <v>35</v>
      </c>
      <c r="D692" s="47">
        <v>-203</v>
      </c>
      <c r="E692" s="57">
        <f t="shared" si="15"/>
        <v>15618.80000000007</v>
      </c>
    </row>
    <row r="693" spans="1:5" ht="15" customHeight="1">
      <c r="A693" s="44" t="s">
        <v>147</v>
      </c>
      <c r="B693" s="45">
        <v>40337</v>
      </c>
      <c r="C693" s="46" t="s">
        <v>32</v>
      </c>
      <c r="D693" s="50">
        <v>782</v>
      </c>
      <c r="E693" s="57">
        <f t="shared" si="15"/>
        <v>16400.800000000068</v>
      </c>
    </row>
    <row r="694" spans="1:5" ht="15" customHeight="1">
      <c r="A694" s="44" t="s">
        <v>147</v>
      </c>
      <c r="B694" s="45">
        <v>40337</v>
      </c>
      <c r="C694" s="46" t="s">
        <v>118</v>
      </c>
      <c r="D694" s="47">
        <v>-7.6</v>
      </c>
      <c r="E694" s="57">
        <f t="shared" si="15"/>
        <v>16393.20000000007</v>
      </c>
    </row>
    <row r="695" spans="1:5" ht="15" customHeight="1">
      <c r="A695" s="44" t="s">
        <v>147</v>
      </c>
      <c r="B695" s="45">
        <v>40337</v>
      </c>
      <c r="C695" s="46" t="s">
        <v>25</v>
      </c>
      <c r="D695" s="47">
        <v>-1.22</v>
      </c>
      <c r="E695" s="57">
        <f t="shared" si="15"/>
        <v>16391.980000000069</v>
      </c>
    </row>
    <row r="696" spans="1:5" ht="15" customHeight="1">
      <c r="A696" s="44" t="s">
        <v>147</v>
      </c>
      <c r="B696" s="45">
        <v>40337</v>
      </c>
      <c r="C696" s="46" t="s">
        <v>32</v>
      </c>
      <c r="D696" s="50">
        <v>216</v>
      </c>
      <c r="E696" s="57">
        <f t="shared" si="15"/>
        <v>16607.980000000069</v>
      </c>
    </row>
    <row r="697" spans="1:5" ht="15" customHeight="1">
      <c r="A697" s="44" t="s">
        <v>147</v>
      </c>
      <c r="B697" s="45">
        <v>40337</v>
      </c>
      <c r="C697" s="46" t="s">
        <v>118</v>
      </c>
      <c r="D697" s="47">
        <v>-4.8</v>
      </c>
      <c r="E697" s="57">
        <f t="shared" si="15"/>
        <v>16603.180000000069</v>
      </c>
    </row>
    <row r="698" spans="1:5" ht="15" customHeight="1">
      <c r="A698" s="44" t="s">
        <v>147</v>
      </c>
      <c r="B698" s="45">
        <v>40337</v>
      </c>
      <c r="C698" s="46" t="s">
        <v>25</v>
      </c>
      <c r="D698" s="47">
        <v>-0.77</v>
      </c>
      <c r="E698" s="57">
        <f t="shared" si="15"/>
        <v>16602.410000000069</v>
      </c>
    </row>
    <row r="699" spans="1:5" ht="15" customHeight="1">
      <c r="A699" s="44" t="s">
        <v>147</v>
      </c>
      <c r="B699" s="45">
        <v>40337</v>
      </c>
      <c r="C699" s="46" t="s">
        <v>32</v>
      </c>
      <c r="D699" s="50">
        <v>45</v>
      </c>
      <c r="E699" s="57">
        <f t="shared" si="15"/>
        <v>16647.410000000069</v>
      </c>
    </row>
    <row r="700" spans="1:5" ht="15" customHeight="1">
      <c r="A700" s="44" t="s">
        <v>147</v>
      </c>
      <c r="B700" s="45">
        <v>40337</v>
      </c>
      <c r="C700" s="46" t="s">
        <v>118</v>
      </c>
      <c r="D700" s="47">
        <v>-1</v>
      </c>
      <c r="E700" s="57">
        <f t="shared" si="15"/>
        <v>16646.410000000069</v>
      </c>
    </row>
    <row r="701" spans="1:5" ht="15" customHeight="1">
      <c r="A701" s="44" t="s">
        <v>147</v>
      </c>
      <c r="B701" s="45">
        <v>40337</v>
      </c>
      <c r="C701" s="46" t="s">
        <v>25</v>
      </c>
      <c r="D701" s="47">
        <v>-0.16</v>
      </c>
      <c r="E701" s="57">
        <f t="shared" si="15"/>
        <v>16646.250000000069</v>
      </c>
    </row>
    <row r="702" spans="1:5" ht="15" customHeight="1">
      <c r="A702" s="44" t="s">
        <v>147</v>
      </c>
      <c r="B702" s="45">
        <v>40337</v>
      </c>
      <c r="C702" s="46" t="s">
        <v>32</v>
      </c>
      <c r="D702" s="50">
        <v>126</v>
      </c>
      <c r="E702" s="57">
        <f t="shared" si="15"/>
        <v>16772.250000000069</v>
      </c>
    </row>
    <row r="703" spans="1:5" ht="15" customHeight="1">
      <c r="A703" s="44" t="s">
        <v>147</v>
      </c>
      <c r="B703" s="45">
        <v>40337</v>
      </c>
      <c r="C703" s="46" t="s">
        <v>118</v>
      </c>
      <c r="D703" s="47">
        <v>-2.8</v>
      </c>
      <c r="E703" s="57">
        <f t="shared" si="15"/>
        <v>16769.45000000007</v>
      </c>
    </row>
    <row r="704" spans="1:5" ht="15" customHeight="1">
      <c r="A704" s="44" t="s">
        <v>147</v>
      </c>
      <c r="B704" s="45">
        <v>40337</v>
      </c>
      <c r="C704" s="46" t="s">
        <v>25</v>
      </c>
      <c r="D704" s="47">
        <v>-0.45</v>
      </c>
      <c r="E704" s="57">
        <f t="shared" si="15"/>
        <v>16769.000000000069</v>
      </c>
    </row>
    <row r="705" spans="1:5" ht="15" customHeight="1">
      <c r="A705" s="44" t="s">
        <v>147</v>
      </c>
      <c r="B705" s="45">
        <v>40337</v>
      </c>
      <c r="C705" s="46" t="s">
        <v>32</v>
      </c>
      <c r="D705" s="50">
        <v>63</v>
      </c>
      <c r="E705" s="57">
        <f t="shared" si="15"/>
        <v>16832.000000000069</v>
      </c>
    </row>
    <row r="706" spans="1:5" ht="15" customHeight="1">
      <c r="A706" s="44" t="s">
        <v>147</v>
      </c>
      <c r="B706" s="45">
        <v>40337</v>
      </c>
      <c r="C706" s="46" t="s">
        <v>118</v>
      </c>
      <c r="D706" s="47">
        <v>-1.4</v>
      </c>
      <c r="E706" s="57">
        <f t="shared" si="15"/>
        <v>16830.600000000068</v>
      </c>
    </row>
    <row r="707" spans="1:5" ht="15" customHeight="1">
      <c r="A707" s="44" t="s">
        <v>147</v>
      </c>
      <c r="B707" s="45">
        <v>40337</v>
      </c>
      <c r="C707" s="46" t="s">
        <v>25</v>
      </c>
      <c r="D707" s="47">
        <v>-0.22</v>
      </c>
      <c r="E707" s="57">
        <f t="shared" si="15"/>
        <v>16830.380000000067</v>
      </c>
    </row>
    <row r="708" spans="1:5" ht="15" customHeight="1">
      <c r="A708" s="44" t="s">
        <v>147</v>
      </c>
      <c r="B708" s="45">
        <v>40337</v>
      </c>
      <c r="C708" s="46" t="s">
        <v>32</v>
      </c>
      <c r="D708" s="50">
        <v>135</v>
      </c>
      <c r="E708" s="57">
        <f t="shared" si="15"/>
        <v>16965.380000000067</v>
      </c>
    </row>
    <row r="709" spans="1:5" ht="15" customHeight="1">
      <c r="A709" s="44" t="s">
        <v>147</v>
      </c>
      <c r="B709" s="45">
        <v>40337</v>
      </c>
      <c r="C709" s="46" t="s">
        <v>118</v>
      </c>
      <c r="D709" s="47">
        <v>-3</v>
      </c>
      <c r="E709" s="57">
        <f t="shared" si="15"/>
        <v>16962.380000000067</v>
      </c>
    </row>
    <row r="710" spans="1:5" ht="15" customHeight="1">
      <c r="A710" s="44" t="s">
        <v>147</v>
      </c>
      <c r="B710" s="45">
        <v>40337</v>
      </c>
      <c r="C710" s="46" t="s">
        <v>25</v>
      </c>
      <c r="D710" s="47">
        <v>-0.48</v>
      </c>
      <c r="E710" s="57">
        <f t="shared" si="15"/>
        <v>16961.900000000067</v>
      </c>
    </row>
    <row r="711" spans="1:5" ht="15" customHeight="1">
      <c r="A711" s="44" t="s">
        <v>147</v>
      </c>
      <c r="B711" s="45">
        <v>40337</v>
      </c>
      <c r="C711" s="46" t="s">
        <v>32</v>
      </c>
      <c r="D711" s="50">
        <v>1263</v>
      </c>
      <c r="E711" s="57">
        <f t="shared" si="15"/>
        <v>18224.900000000067</v>
      </c>
    </row>
    <row r="712" spans="1:5" ht="15" customHeight="1">
      <c r="A712" s="44" t="s">
        <v>147</v>
      </c>
      <c r="B712" s="45">
        <v>40337</v>
      </c>
      <c r="C712" s="46" t="s">
        <v>118</v>
      </c>
      <c r="D712" s="47">
        <v>-8.8000000000000007</v>
      </c>
      <c r="E712" s="57">
        <f t="shared" si="15"/>
        <v>18216.100000000068</v>
      </c>
    </row>
    <row r="713" spans="1:5" ht="15" customHeight="1">
      <c r="A713" s="44" t="s">
        <v>147</v>
      </c>
      <c r="B713" s="45">
        <v>40337</v>
      </c>
      <c r="C713" s="46" t="s">
        <v>25</v>
      </c>
      <c r="D713" s="47">
        <v>-1.41</v>
      </c>
      <c r="E713" s="57">
        <f t="shared" si="15"/>
        <v>18214.690000000068</v>
      </c>
    </row>
    <row r="714" spans="1:5" ht="15" customHeight="1">
      <c r="A714" s="44" t="s">
        <v>147</v>
      </c>
      <c r="B714" s="45">
        <v>40338</v>
      </c>
      <c r="C714" s="46" t="s">
        <v>32</v>
      </c>
      <c r="D714" s="50">
        <v>81</v>
      </c>
      <c r="E714" s="57">
        <f t="shared" si="15"/>
        <v>18295.690000000068</v>
      </c>
    </row>
    <row r="715" spans="1:5" ht="15" customHeight="1">
      <c r="A715" s="44" t="s">
        <v>147</v>
      </c>
      <c r="B715" s="45">
        <v>40338</v>
      </c>
      <c r="C715" s="46" t="s">
        <v>118</v>
      </c>
      <c r="D715" s="47">
        <v>-1.8</v>
      </c>
      <c r="E715" s="57">
        <f t="shared" si="15"/>
        <v>18293.890000000069</v>
      </c>
    </row>
    <row r="716" spans="1:5" ht="15" customHeight="1">
      <c r="A716" s="44" t="s">
        <v>147</v>
      </c>
      <c r="B716" s="45">
        <v>40338</v>
      </c>
      <c r="C716" s="46" t="s">
        <v>25</v>
      </c>
      <c r="D716" s="47">
        <v>-0.28999999999999998</v>
      </c>
      <c r="E716" s="57">
        <f t="shared" si="15"/>
        <v>18293.600000000068</v>
      </c>
    </row>
    <row r="717" spans="1:5" ht="15" customHeight="1">
      <c r="A717" s="44" t="s">
        <v>147</v>
      </c>
      <c r="B717" s="45">
        <v>40338</v>
      </c>
      <c r="C717" s="46" t="s">
        <v>32</v>
      </c>
      <c r="D717" s="50">
        <v>81</v>
      </c>
      <c r="E717" s="57">
        <f t="shared" si="15"/>
        <v>18374.600000000068</v>
      </c>
    </row>
    <row r="718" spans="1:5" ht="15" customHeight="1">
      <c r="A718" s="44" t="s">
        <v>147</v>
      </c>
      <c r="B718" s="45">
        <v>40338</v>
      </c>
      <c r="C718" s="46" t="s">
        <v>118</v>
      </c>
      <c r="D718" s="47">
        <v>-1.8</v>
      </c>
      <c r="E718" s="57">
        <f t="shared" si="15"/>
        <v>18372.800000000068</v>
      </c>
    </row>
    <row r="719" spans="1:5" ht="15" customHeight="1">
      <c r="A719" s="44" t="s">
        <v>147</v>
      </c>
      <c r="B719" s="45">
        <v>40338</v>
      </c>
      <c r="C719" s="46" t="s">
        <v>25</v>
      </c>
      <c r="D719" s="47">
        <v>-0.28999999999999998</v>
      </c>
      <c r="E719" s="57">
        <f t="shared" si="15"/>
        <v>18372.510000000068</v>
      </c>
    </row>
    <row r="720" spans="1:5" ht="15" customHeight="1">
      <c r="A720" s="44" t="s">
        <v>147</v>
      </c>
      <c r="B720" s="45">
        <v>40338</v>
      </c>
      <c r="C720" s="46" t="s">
        <v>32</v>
      </c>
      <c r="D720" s="50">
        <v>75</v>
      </c>
      <c r="E720" s="57">
        <f t="shared" si="15"/>
        <v>18447.510000000068</v>
      </c>
    </row>
    <row r="721" spans="1:5" ht="15" customHeight="1">
      <c r="A721" s="44" t="s">
        <v>147</v>
      </c>
      <c r="B721" s="45">
        <v>40338</v>
      </c>
      <c r="C721" s="46" t="s">
        <v>118</v>
      </c>
      <c r="D721" s="47">
        <v>-0.2</v>
      </c>
      <c r="E721" s="57">
        <f t="shared" si="15"/>
        <v>18447.310000000067</v>
      </c>
    </row>
    <row r="722" spans="1:5" ht="15" customHeight="1">
      <c r="A722" s="44" t="s">
        <v>147</v>
      </c>
      <c r="B722" s="45">
        <v>40338</v>
      </c>
      <c r="C722" s="46" t="s">
        <v>25</v>
      </c>
      <c r="D722" s="47">
        <v>-0.03</v>
      </c>
      <c r="E722" s="57">
        <f t="shared" si="15"/>
        <v>18447.280000000068</v>
      </c>
    </row>
    <row r="723" spans="1:5" ht="15" customHeight="1">
      <c r="A723" s="44" t="s">
        <v>147</v>
      </c>
      <c r="B723" s="45">
        <v>40338</v>
      </c>
      <c r="C723" s="46" t="s">
        <v>23</v>
      </c>
      <c r="D723" s="47">
        <v>-300</v>
      </c>
      <c r="E723" s="57">
        <f t="shared" si="15"/>
        <v>18147.280000000068</v>
      </c>
    </row>
    <row r="724" spans="1:5" ht="15" customHeight="1">
      <c r="A724" s="44" t="s">
        <v>147</v>
      </c>
      <c r="B724" s="45">
        <v>40338</v>
      </c>
      <c r="C724" s="46" t="s">
        <v>22</v>
      </c>
      <c r="D724" s="50">
        <v>210.55</v>
      </c>
      <c r="E724" s="57">
        <f t="shared" si="15"/>
        <v>18357.830000000067</v>
      </c>
    </row>
    <row r="725" spans="1:5" ht="15" customHeight="1">
      <c r="A725" s="44" t="s">
        <v>147</v>
      </c>
      <c r="B725" s="45">
        <v>40339</v>
      </c>
      <c r="C725" s="46" t="s">
        <v>20</v>
      </c>
      <c r="D725" s="47">
        <v>-25</v>
      </c>
      <c r="E725" s="57">
        <f t="shared" si="15"/>
        <v>18332.830000000067</v>
      </c>
    </row>
    <row r="726" spans="1:5" ht="15" customHeight="1">
      <c r="A726" s="44" t="s">
        <v>147</v>
      </c>
      <c r="B726" s="45">
        <v>40339</v>
      </c>
      <c r="C726" s="46" t="s">
        <v>19</v>
      </c>
      <c r="D726" s="47">
        <v>-2</v>
      </c>
      <c r="E726" s="57">
        <f t="shared" si="15"/>
        <v>18330.830000000067</v>
      </c>
    </row>
    <row r="727" spans="1:5" ht="15" customHeight="1">
      <c r="A727" s="44" t="s">
        <v>147</v>
      </c>
      <c r="B727" s="45">
        <v>40339</v>
      </c>
      <c r="C727" s="46" t="s">
        <v>18</v>
      </c>
      <c r="D727" s="47">
        <v>-0.37</v>
      </c>
      <c r="E727" s="57">
        <f t="shared" si="15"/>
        <v>18330.460000000068</v>
      </c>
    </row>
    <row r="728" spans="1:5" ht="15" customHeight="1">
      <c r="A728" s="44" t="s">
        <v>147</v>
      </c>
      <c r="B728" s="45">
        <v>40339</v>
      </c>
      <c r="C728" s="46" t="s">
        <v>17</v>
      </c>
      <c r="D728" s="47">
        <v>-0.34</v>
      </c>
      <c r="E728" s="57">
        <f t="shared" si="15"/>
        <v>18330.120000000068</v>
      </c>
    </row>
    <row r="729" spans="1:5" ht="15" customHeight="1">
      <c r="A729" s="44" t="s">
        <v>147</v>
      </c>
      <c r="B729" s="45">
        <v>40339</v>
      </c>
      <c r="C729" s="46" t="s">
        <v>58</v>
      </c>
      <c r="D729" s="50">
        <v>72</v>
      </c>
      <c r="E729" s="57">
        <f t="shared" si="15"/>
        <v>18402.120000000068</v>
      </c>
    </row>
    <row r="730" spans="1:5" ht="15" customHeight="1">
      <c r="A730" s="44" t="s">
        <v>147</v>
      </c>
      <c r="B730" s="45">
        <v>40339</v>
      </c>
      <c r="C730" s="46" t="s">
        <v>23</v>
      </c>
      <c r="D730" s="47">
        <v>-50</v>
      </c>
      <c r="E730" s="57">
        <f t="shared" si="15"/>
        <v>18352.120000000068</v>
      </c>
    </row>
    <row r="731" spans="1:5" ht="15" customHeight="1">
      <c r="A731" s="44" t="s">
        <v>147</v>
      </c>
      <c r="B731" s="45">
        <v>40343</v>
      </c>
      <c r="C731" s="46" t="s">
        <v>20</v>
      </c>
      <c r="D731" s="47">
        <v>-25</v>
      </c>
      <c r="E731" s="57">
        <f t="shared" si="15"/>
        <v>18327.120000000068</v>
      </c>
    </row>
    <row r="732" spans="1:5" ht="15" customHeight="1">
      <c r="A732" s="44" t="s">
        <v>147</v>
      </c>
      <c r="B732" s="45">
        <v>40343</v>
      </c>
      <c r="C732" s="46" t="s">
        <v>19</v>
      </c>
      <c r="D732" s="47">
        <v>-2</v>
      </c>
      <c r="E732" s="57">
        <f t="shared" si="15"/>
        <v>18325.120000000068</v>
      </c>
    </row>
    <row r="733" spans="1:5" ht="15" customHeight="1">
      <c r="A733" s="44" t="s">
        <v>147</v>
      </c>
      <c r="B733" s="45">
        <v>40343</v>
      </c>
      <c r="C733" s="46" t="s">
        <v>18</v>
      </c>
      <c r="D733" s="47">
        <v>-0.37</v>
      </c>
      <c r="E733" s="57">
        <f t="shared" si="15"/>
        <v>18324.750000000069</v>
      </c>
    </row>
    <row r="734" spans="1:5" ht="15" customHeight="1">
      <c r="A734" s="44" t="s">
        <v>147</v>
      </c>
      <c r="B734" s="45">
        <v>40343</v>
      </c>
      <c r="C734" s="46" t="s">
        <v>17</v>
      </c>
      <c r="D734" s="47">
        <v>-0.34</v>
      </c>
      <c r="E734" s="57">
        <f t="shared" si="15"/>
        <v>18324.410000000069</v>
      </c>
    </row>
    <row r="735" spans="1:5" ht="15" customHeight="1">
      <c r="A735" s="44" t="s">
        <v>147</v>
      </c>
      <c r="B735" s="45">
        <v>40343</v>
      </c>
      <c r="C735" s="46" t="s">
        <v>20</v>
      </c>
      <c r="D735" s="47">
        <v>-25</v>
      </c>
      <c r="E735" s="57">
        <f t="shared" si="15"/>
        <v>18299.410000000069</v>
      </c>
    </row>
    <row r="736" spans="1:5" ht="15" customHeight="1">
      <c r="A736" s="44" t="s">
        <v>147</v>
      </c>
      <c r="B736" s="45">
        <v>40343</v>
      </c>
      <c r="C736" s="46" t="s">
        <v>19</v>
      </c>
      <c r="D736" s="47">
        <v>-2</v>
      </c>
      <c r="E736" s="57">
        <f t="shared" si="15"/>
        <v>18297.410000000069</v>
      </c>
    </row>
    <row r="737" spans="1:5" ht="15" customHeight="1">
      <c r="A737" s="44" t="s">
        <v>147</v>
      </c>
      <c r="B737" s="45">
        <v>40343</v>
      </c>
      <c r="C737" s="46" t="s">
        <v>18</v>
      </c>
      <c r="D737" s="47">
        <v>-0.37</v>
      </c>
      <c r="E737" s="57">
        <f t="shared" si="15"/>
        <v>18297.04000000007</v>
      </c>
    </row>
    <row r="738" spans="1:5" ht="15" customHeight="1">
      <c r="A738" s="44" t="s">
        <v>147</v>
      </c>
      <c r="B738" s="45">
        <v>40343</v>
      </c>
      <c r="C738" s="46" t="s">
        <v>17</v>
      </c>
      <c r="D738" s="47">
        <v>-0.34</v>
      </c>
      <c r="E738" s="57">
        <f t="shared" si="15"/>
        <v>18296.70000000007</v>
      </c>
    </row>
    <row r="739" spans="1:5" ht="15" customHeight="1">
      <c r="A739" s="44" t="s">
        <v>147</v>
      </c>
      <c r="B739" s="45">
        <v>40344</v>
      </c>
      <c r="C739" s="46" t="s">
        <v>20</v>
      </c>
      <c r="D739" s="47">
        <v>-9</v>
      </c>
      <c r="E739" s="57">
        <f t="shared" si="15"/>
        <v>18287.70000000007</v>
      </c>
    </row>
    <row r="740" spans="1:5" ht="15" customHeight="1">
      <c r="A740" s="44" t="s">
        <v>147</v>
      </c>
      <c r="B740" s="45">
        <v>40344</v>
      </c>
      <c r="C740" s="46" t="s">
        <v>19</v>
      </c>
      <c r="D740" s="47">
        <v>-2</v>
      </c>
      <c r="E740" s="57">
        <f t="shared" si="15"/>
        <v>18285.70000000007</v>
      </c>
    </row>
    <row r="741" spans="1:5" ht="15" customHeight="1">
      <c r="A741" s="44" t="s">
        <v>147</v>
      </c>
      <c r="B741" s="45">
        <v>40344</v>
      </c>
      <c r="C741" s="46" t="s">
        <v>18</v>
      </c>
      <c r="D741" s="47">
        <v>-0.37</v>
      </c>
      <c r="E741" s="57">
        <f t="shared" si="15"/>
        <v>18285.330000000071</v>
      </c>
    </row>
    <row r="742" spans="1:5" ht="15" customHeight="1">
      <c r="A742" s="44" t="s">
        <v>147</v>
      </c>
      <c r="B742" s="45">
        <v>40344</v>
      </c>
      <c r="C742" s="46" t="s">
        <v>17</v>
      </c>
      <c r="D742" s="47">
        <v>-0.34</v>
      </c>
      <c r="E742" s="57">
        <f t="shared" si="15"/>
        <v>18284.990000000071</v>
      </c>
    </row>
    <row r="743" spans="1:5" ht="15" customHeight="1">
      <c r="A743" s="44" t="s">
        <v>147</v>
      </c>
      <c r="B743" s="45">
        <v>40344</v>
      </c>
      <c r="C743" s="46" t="s">
        <v>20</v>
      </c>
      <c r="D743" s="47">
        <v>-9</v>
      </c>
      <c r="E743" s="57">
        <f t="shared" si="15"/>
        <v>18275.990000000071</v>
      </c>
    </row>
    <row r="744" spans="1:5" ht="15" customHeight="1">
      <c r="A744" s="44" t="s">
        <v>147</v>
      </c>
      <c r="B744" s="45">
        <v>40344</v>
      </c>
      <c r="C744" s="46" t="s">
        <v>19</v>
      </c>
      <c r="D744" s="47">
        <v>-2</v>
      </c>
      <c r="E744" s="57">
        <f t="shared" si="15"/>
        <v>18273.990000000071</v>
      </c>
    </row>
    <row r="745" spans="1:5" ht="15" customHeight="1">
      <c r="A745" s="44" t="s">
        <v>147</v>
      </c>
      <c r="B745" s="45">
        <v>40344</v>
      </c>
      <c r="C745" s="46" t="s">
        <v>18</v>
      </c>
      <c r="D745" s="47">
        <v>-0.37</v>
      </c>
      <c r="E745" s="57">
        <f t="shared" si="15"/>
        <v>18273.620000000072</v>
      </c>
    </row>
    <row r="746" spans="1:5" ht="15" customHeight="1">
      <c r="A746" s="44" t="s">
        <v>147</v>
      </c>
      <c r="B746" s="45">
        <v>40344</v>
      </c>
      <c r="C746" s="46" t="s">
        <v>17</v>
      </c>
      <c r="D746" s="47">
        <v>-0.34</v>
      </c>
      <c r="E746" s="57">
        <f t="shared" si="15"/>
        <v>18273.280000000072</v>
      </c>
    </row>
    <row r="747" spans="1:5" ht="15" customHeight="1">
      <c r="A747" s="44" t="s">
        <v>147</v>
      </c>
      <c r="B747" s="45">
        <v>40344</v>
      </c>
      <c r="C747" s="46" t="s">
        <v>20</v>
      </c>
      <c r="D747" s="47">
        <v>-68</v>
      </c>
      <c r="E747" s="57">
        <f t="shared" si="15"/>
        <v>18205.280000000072</v>
      </c>
    </row>
    <row r="748" spans="1:5" ht="15" customHeight="1">
      <c r="A748" s="44" t="s">
        <v>147</v>
      </c>
      <c r="B748" s="45">
        <v>40344</v>
      </c>
      <c r="C748" s="46" t="s">
        <v>19</v>
      </c>
      <c r="D748" s="47">
        <v>-4</v>
      </c>
      <c r="E748" s="57">
        <f t="shared" si="15"/>
        <v>18201.280000000072</v>
      </c>
    </row>
    <row r="749" spans="1:5" ht="15" customHeight="1">
      <c r="A749" s="44" t="s">
        <v>147</v>
      </c>
      <c r="B749" s="45">
        <v>40344</v>
      </c>
      <c r="C749" s="46" t="s">
        <v>18</v>
      </c>
      <c r="D749" s="47">
        <v>-0.75</v>
      </c>
      <c r="E749" s="57">
        <f t="shared" ref="E749:E774" si="16">E748+D749</f>
        <v>18200.530000000072</v>
      </c>
    </row>
    <row r="750" spans="1:5" ht="15" customHeight="1">
      <c r="A750" s="44" t="s">
        <v>147</v>
      </c>
      <c r="B750" s="45">
        <v>40344</v>
      </c>
      <c r="C750" s="46" t="s">
        <v>17</v>
      </c>
      <c r="D750" s="47">
        <v>-0.68</v>
      </c>
      <c r="E750" s="57">
        <f t="shared" si="16"/>
        <v>18199.850000000071</v>
      </c>
    </row>
    <row r="751" spans="1:5" ht="15" customHeight="1">
      <c r="A751" s="44" t="s">
        <v>147</v>
      </c>
      <c r="B751" s="45">
        <v>40346</v>
      </c>
      <c r="C751" s="46" t="s">
        <v>24</v>
      </c>
      <c r="D751" s="47">
        <v>-32.72</v>
      </c>
      <c r="E751" s="57">
        <f t="shared" si="16"/>
        <v>18167.13000000007</v>
      </c>
    </row>
    <row r="752" spans="1:5" ht="15" customHeight="1">
      <c r="A752" s="44" t="s">
        <v>147</v>
      </c>
      <c r="B752" s="45">
        <v>40346</v>
      </c>
      <c r="C752" s="46" t="s">
        <v>23</v>
      </c>
      <c r="D752" s="47">
        <v>-50</v>
      </c>
      <c r="E752" s="57">
        <f t="shared" si="16"/>
        <v>18117.13000000007</v>
      </c>
    </row>
    <row r="753" spans="1:5" ht="15" customHeight="1">
      <c r="A753" s="44" t="s">
        <v>147</v>
      </c>
      <c r="B753" s="45">
        <v>40346</v>
      </c>
      <c r="C753" s="46" t="s">
        <v>23</v>
      </c>
      <c r="D753" s="47">
        <v>-40</v>
      </c>
      <c r="E753" s="57">
        <f t="shared" si="16"/>
        <v>18077.13000000007</v>
      </c>
    </row>
    <row r="754" spans="1:5" ht="15" customHeight="1">
      <c r="A754" s="44" t="s">
        <v>147</v>
      </c>
      <c r="B754" s="45">
        <v>40346</v>
      </c>
      <c r="C754" s="46" t="s">
        <v>23</v>
      </c>
      <c r="D754" s="47">
        <v>-220</v>
      </c>
      <c r="E754" s="57">
        <f t="shared" si="16"/>
        <v>17857.13000000007</v>
      </c>
    </row>
    <row r="755" spans="1:5" ht="15" customHeight="1">
      <c r="A755" s="44" t="s">
        <v>147</v>
      </c>
      <c r="B755" s="45">
        <v>40347</v>
      </c>
      <c r="C755" s="46" t="s">
        <v>23</v>
      </c>
      <c r="D755" s="47">
        <v>-300</v>
      </c>
      <c r="E755" s="57">
        <f t="shared" si="16"/>
        <v>17557.13000000007</v>
      </c>
    </row>
    <row r="756" spans="1:5" ht="15" customHeight="1">
      <c r="A756" s="44" t="s">
        <v>147</v>
      </c>
      <c r="B756" s="45">
        <v>40350</v>
      </c>
      <c r="C756" s="46" t="s">
        <v>437</v>
      </c>
      <c r="D756" s="50">
        <v>127.98</v>
      </c>
      <c r="E756" s="57">
        <f t="shared" si="16"/>
        <v>17685.11000000007</v>
      </c>
    </row>
    <row r="757" spans="1:5" ht="15" customHeight="1">
      <c r="A757" s="44" t="s">
        <v>147</v>
      </c>
      <c r="B757" s="45">
        <v>40350</v>
      </c>
      <c r="C757" s="46" t="s">
        <v>23</v>
      </c>
      <c r="D757" s="47">
        <v>-1500</v>
      </c>
      <c r="E757" s="57">
        <f t="shared" si="16"/>
        <v>16185.11000000007</v>
      </c>
    </row>
    <row r="758" spans="1:5" ht="15" customHeight="1">
      <c r="A758" s="44" t="s">
        <v>147</v>
      </c>
      <c r="B758" s="45">
        <v>40350</v>
      </c>
      <c r="C758" s="46" t="s">
        <v>30</v>
      </c>
      <c r="D758" s="47">
        <v>-208.1</v>
      </c>
      <c r="E758" s="57">
        <f t="shared" si="16"/>
        <v>15977.010000000069</v>
      </c>
    </row>
    <row r="759" spans="1:5" ht="15" customHeight="1">
      <c r="A759" s="44" t="s">
        <v>147</v>
      </c>
      <c r="B759" s="45">
        <v>40350</v>
      </c>
      <c r="C759" s="46" t="s">
        <v>29</v>
      </c>
      <c r="D759" s="47">
        <v>-1120.0899999999999</v>
      </c>
      <c r="E759" s="57">
        <f t="shared" si="16"/>
        <v>14856.920000000069</v>
      </c>
    </row>
    <row r="760" spans="1:5" ht="15" customHeight="1">
      <c r="A760" s="44" t="s">
        <v>147</v>
      </c>
      <c r="B760" s="45">
        <v>40350</v>
      </c>
      <c r="C760" s="46" t="s">
        <v>57</v>
      </c>
      <c r="D760" s="47">
        <v>-163.71</v>
      </c>
      <c r="E760" s="57">
        <f t="shared" si="16"/>
        <v>14693.21000000007</v>
      </c>
    </row>
    <row r="761" spans="1:5" ht="15" customHeight="1">
      <c r="A761" s="44" t="s">
        <v>147</v>
      </c>
      <c r="B761" s="45">
        <v>40350</v>
      </c>
      <c r="C761" s="46" t="s">
        <v>56</v>
      </c>
      <c r="D761" s="47">
        <v>-76.39</v>
      </c>
      <c r="E761" s="57">
        <f t="shared" si="16"/>
        <v>14616.820000000071</v>
      </c>
    </row>
    <row r="762" spans="1:5" ht="15" customHeight="1">
      <c r="A762" s="44" t="s">
        <v>147</v>
      </c>
      <c r="B762" s="45">
        <v>40350</v>
      </c>
      <c r="C762" s="46" t="s">
        <v>55</v>
      </c>
      <c r="D762" s="47">
        <v>-137.21</v>
      </c>
      <c r="E762" s="57">
        <f t="shared" si="16"/>
        <v>14479.610000000072</v>
      </c>
    </row>
    <row r="763" spans="1:5" ht="15" customHeight="1">
      <c r="A763" s="44" t="s">
        <v>147</v>
      </c>
      <c r="B763" s="45">
        <v>40350</v>
      </c>
      <c r="C763" s="46" t="s">
        <v>54</v>
      </c>
      <c r="D763" s="47">
        <v>-152.77000000000001</v>
      </c>
      <c r="E763" s="57">
        <f t="shared" si="16"/>
        <v>14326.840000000071</v>
      </c>
    </row>
    <row r="764" spans="1:5" ht="15" customHeight="1">
      <c r="A764" s="44" t="s">
        <v>147</v>
      </c>
      <c r="B764" s="45">
        <v>40350</v>
      </c>
      <c r="C764" s="46" t="s">
        <v>53</v>
      </c>
      <c r="D764" s="47">
        <v>-577.67999999999995</v>
      </c>
      <c r="E764" s="57">
        <f t="shared" si="16"/>
        <v>13749.160000000071</v>
      </c>
    </row>
    <row r="765" spans="1:5" ht="15" customHeight="1">
      <c r="A765" s="44" t="s">
        <v>147</v>
      </c>
      <c r="B765" s="45">
        <v>40350</v>
      </c>
      <c r="C765" s="46" t="s">
        <v>118</v>
      </c>
      <c r="D765" s="47">
        <v>-1</v>
      </c>
      <c r="E765" s="57">
        <f t="shared" si="16"/>
        <v>13748.160000000071</v>
      </c>
    </row>
    <row r="766" spans="1:5" ht="15" customHeight="1">
      <c r="A766" s="44" t="s">
        <v>147</v>
      </c>
      <c r="B766" s="45">
        <v>40350</v>
      </c>
      <c r="C766" s="46" t="s">
        <v>52</v>
      </c>
      <c r="D766" s="47">
        <v>-650.9</v>
      </c>
      <c r="E766" s="57">
        <f t="shared" si="16"/>
        <v>13097.260000000071</v>
      </c>
    </row>
    <row r="767" spans="1:5" ht="15" customHeight="1">
      <c r="A767" s="44" t="s">
        <v>147</v>
      </c>
      <c r="B767" s="45">
        <v>40350</v>
      </c>
      <c r="C767" s="46" t="s">
        <v>118</v>
      </c>
      <c r="D767" s="47">
        <v>-1</v>
      </c>
      <c r="E767" s="57">
        <f t="shared" si="16"/>
        <v>13096.260000000071</v>
      </c>
    </row>
    <row r="768" spans="1:5" ht="15" customHeight="1">
      <c r="A768" s="44" t="s">
        <v>147</v>
      </c>
      <c r="B768" s="45">
        <v>40350</v>
      </c>
      <c r="C768" s="46" t="s">
        <v>51</v>
      </c>
      <c r="D768" s="50">
        <v>19.79</v>
      </c>
      <c r="E768" s="57">
        <f t="shared" si="16"/>
        <v>13116.050000000072</v>
      </c>
    </row>
    <row r="769" spans="1:5" ht="15" customHeight="1">
      <c r="A769" s="44" t="s">
        <v>147</v>
      </c>
      <c r="B769" s="45">
        <v>40354</v>
      </c>
      <c r="C769" s="46" t="s">
        <v>50</v>
      </c>
      <c r="D769" s="47">
        <v>-754</v>
      </c>
      <c r="E769" s="57">
        <f t="shared" si="16"/>
        <v>12362.050000000072</v>
      </c>
    </row>
    <row r="770" spans="1:5" ht="15" customHeight="1">
      <c r="A770" s="44" t="s">
        <v>147</v>
      </c>
      <c r="B770" s="45">
        <v>40354</v>
      </c>
      <c r="C770" s="46" t="s">
        <v>118</v>
      </c>
      <c r="D770" s="47">
        <v>-1.5</v>
      </c>
      <c r="E770" s="57">
        <f t="shared" si="16"/>
        <v>12360.550000000072</v>
      </c>
    </row>
    <row r="771" spans="1:5" ht="15" customHeight="1">
      <c r="A771" s="44" t="s">
        <v>147</v>
      </c>
      <c r="B771" s="45">
        <v>40358</v>
      </c>
      <c r="C771" s="46" t="s">
        <v>49</v>
      </c>
      <c r="D771" s="50">
        <v>99.47</v>
      </c>
      <c r="E771" s="57">
        <f t="shared" si="16"/>
        <v>12460.020000000071</v>
      </c>
    </row>
    <row r="772" spans="1:5" ht="15" customHeight="1">
      <c r="A772" s="44" t="s">
        <v>147</v>
      </c>
      <c r="B772" s="45">
        <v>40358</v>
      </c>
      <c r="C772" s="46" t="s">
        <v>22</v>
      </c>
      <c r="D772" s="50">
        <v>500</v>
      </c>
      <c r="E772" s="57">
        <f t="shared" si="16"/>
        <v>12960.020000000071</v>
      </c>
    </row>
    <row r="773" spans="1:5" ht="15" customHeight="1">
      <c r="A773" s="44" t="s">
        <v>147</v>
      </c>
      <c r="B773" s="45">
        <v>40359</v>
      </c>
      <c r="C773" s="46" t="s">
        <v>36</v>
      </c>
      <c r="D773" s="47">
        <v>-589.12</v>
      </c>
      <c r="E773" s="57">
        <f t="shared" si="16"/>
        <v>12370.900000000071</v>
      </c>
    </row>
    <row r="774" spans="1:5" ht="15" customHeight="1" thickBot="1">
      <c r="A774" s="44" t="s">
        <v>147</v>
      </c>
      <c r="B774" s="45">
        <v>40359</v>
      </c>
      <c r="C774" s="46" t="s">
        <v>48</v>
      </c>
      <c r="D774" s="50">
        <v>710.5</v>
      </c>
      <c r="E774" s="57">
        <f t="shared" si="16"/>
        <v>13081.400000000071</v>
      </c>
    </row>
    <row r="775" spans="1:5" ht="15" customHeight="1" thickTop="1" thickBot="1">
      <c r="A775" s="72"/>
      <c r="B775" s="73"/>
      <c r="C775" s="49" t="s">
        <v>10</v>
      </c>
      <c r="D775" s="74"/>
      <c r="E775" s="75"/>
    </row>
    <row r="776" spans="1:5" ht="15" customHeight="1" thickTop="1">
      <c r="A776" s="44" t="s">
        <v>147</v>
      </c>
      <c r="B776" s="45">
        <v>40360</v>
      </c>
      <c r="C776" s="46" t="s">
        <v>33</v>
      </c>
      <c r="D776" s="47">
        <v>-10</v>
      </c>
      <c r="E776" s="57">
        <v>13071.4</v>
      </c>
    </row>
    <row r="777" spans="1:5" ht="15" customHeight="1">
      <c r="A777" s="44" t="s">
        <v>147</v>
      </c>
      <c r="B777" s="45">
        <v>40361</v>
      </c>
      <c r="C777" s="46" t="s">
        <v>47</v>
      </c>
      <c r="D777" s="50">
        <v>9</v>
      </c>
      <c r="E777" s="57">
        <f>E776+D777</f>
        <v>13080.4</v>
      </c>
    </row>
    <row r="778" spans="1:5" ht="15" customHeight="1">
      <c r="A778" s="44" t="s">
        <v>147</v>
      </c>
      <c r="B778" s="45">
        <v>40365</v>
      </c>
      <c r="C778" s="46" t="s">
        <v>32</v>
      </c>
      <c r="D778" s="50">
        <v>367</v>
      </c>
      <c r="E778" s="57">
        <f>E777+D778</f>
        <v>13447.4</v>
      </c>
    </row>
    <row r="779" spans="1:5" ht="15" customHeight="1">
      <c r="A779" s="44" t="s">
        <v>147</v>
      </c>
      <c r="B779" s="45">
        <v>40365</v>
      </c>
      <c r="C779" s="46" t="s">
        <v>118</v>
      </c>
      <c r="D779" s="47">
        <v>-3.8</v>
      </c>
      <c r="E779" s="57">
        <f t="shared" ref="E779:E806" si="17">E778+D779</f>
        <v>13443.6</v>
      </c>
    </row>
    <row r="780" spans="1:5" ht="15" customHeight="1">
      <c r="A780" s="44" t="s">
        <v>147</v>
      </c>
      <c r="B780" s="45">
        <v>40365</v>
      </c>
      <c r="C780" s="46" t="s">
        <v>25</v>
      </c>
      <c r="D780" s="47">
        <v>-0.68</v>
      </c>
      <c r="E780" s="57">
        <f t="shared" si="17"/>
        <v>13442.92</v>
      </c>
    </row>
    <row r="781" spans="1:5" ht="15" customHeight="1">
      <c r="A781" s="44" t="s">
        <v>147</v>
      </c>
      <c r="B781" s="45">
        <v>40367</v>
      </c>
      <c r="C781" s="46" t="s">
        <v>23</v>
      </c>
      <c r="D781" s="47">
        <v>-600</v>
      </c>
      <c r="E781" s="57">
        <f t="shared" si="17"/>
        <v>12842.92</v>
      </c>
    </row>
    <row r="782" spans="1:5" ht="15" customHeight="1">
      <c r="A782" s="44" t="s">
        <v>147</v>
      </c>
      <c r="B782" s="45">
        <v>40371</v>
      </c>
      <c r="C782" s="46" t="s">
        <v>22</v>
      </c>
      <c r="D782" s="50">
        <v>4000</v>
      </c>
      <c r="E782" s="57">
        <f t="shared" si="17"/>
        <v>16842.919999999998</v>
      </c>
    </row>
    <row r="783" spans="1:5" ht="15" customHeight="1">
      <c r="A783" s="44" t="s">
        <v>147</v>
      </c>
      <c r="B783" s="45">
        <v>40368</v>
      </c>
      <c r="C783" s="46" t="s">
        <v>23</v>
      </c>
      <c r="D783" s="47">
        <v>-397</v>
      </c>
      <c r="E783" s="57">
        <f t="shared" si="17"/>
        <v>16445.919999999998</v>
      </c>
    </row>
    <row r="784" spans="1:5" ht="15" customHeight="1">
      <c r="A784" s="44" t="s">
        <v>147</v>
      </c>
      <c r="B784" s="45">
        <v>40371</v>
      </c>
      <c r="C784" s="46" t="s">
        <v>46</v>
      </c>
      <c r="D784" s="50">
        <v>21385.5</v>
      </c>
      <c r="E784" s="57">
        <f t="shared" si="17"/>
        <v>37831.42</v>
      </c>
    </row>
    <row r="785" spans="1:5" ht="15" customHeight="1">
      <c r="A785" s="44" t="s">
        <v>147</v>
      </c>
      <c r="B785" s="45">
        <v>40371</v>
      </c>
      <c r="C785" s="46" t="s">
        <v>45</v>
      </c>
      <c r="D785" s="47">
        <v>-2156.9</v>
      </c>
      <c r="E785" s="57">
        <f t="shared" si="17"/>
        <v>35674.519999999997</v>
      </c>
    </row>
    <row r="786" spans="1:5" ht="15" customHeight="1">
      <c r="A786" s="44" t="s">
        <v>147</v>
      </c>
      <c r="B786" s="45">
        <v>40371</v>
      </c>
      <c r="C786" s="46" t="s">
        <v>118</v>
      </c>
      <c r="D786" s="47">
        <v>-1.5</v>
      </c>
      <c r="E786" s="57">
        <f t="shared" si="17"/>
        <v>35673.019999999997</v>
      </c>
    </row>
    <row r="787" spans="1:5" ht="15" customHeight="1">
      <c r="A787" s="44" t="s">
        <v>147</v>
      </c>
      <c r="B787" s="45">
        <v>40378</v>
      </c>
      <c r="C787" s="115" t="s">
        <v>121</v>
      </c>
      <c r="D787" s="47">
        <v>-175.14</v>
      </c>
      <c r="E787" s="57">
        <f t="shared" si="17"/>
        <v>35497.879999999997</v>
      </c>
    </row>
    <row r="788" spans="1:5" ht="15" customHeight="1">
      <c r="A788" s="44" t="s">
        <v>147</v>
      </c>
      <c r="B788" s="45">
        <v>40379</v>
      </c>
      <c r="C788" s="46" t="s">
        <v>44</v>
      </c>
      <c r="D788" s="50">
        <v>20.71</v>
      </c>
      <c r="E788" s="57">
        <f t="shared" si="17"/>
        <v>35518.589999999997</v>
      </c>
    </row>
    <row r="789" spans="1:5" ht="15" customHeight="1">
      <c r="A789" s="44" t="s">
        <v>147</v>
      </c>
      <c r="B789" s="45">
        <v>40379</v>
      </c>
      <c r="C789" s="46" t="s">
        <v>43</v>
      </c>
      <c r="D789" s="47">
        <v>-100.62</v>
      </c>
      <c r="E789" s="57">
        <f t="shared" si="17"/>
        <v>35417.969999999994</v>
      </c>
    </row>
    <row r="790" spans="1:5" ht="15" customHeight="1">
      <c r="A790" s="44" t="s">
        <v>147</v>
      </c>
      <c r="B790" s="45">
        <v>40380</v>
      </c>
      <c r="C790" s="46" t="s">
        <v>42</v>
      </c>
      <c r="D790" s="47">
        <v>-345.01</v>
      </c>
      <c r="E790" s="57">
        <f t="shared" si="17"/>
        <v>35072.959999999992</v>
      </c>
    </row>
    <row r="791" spans="1:5" ht="15" customHeight="1">
      <c r="A791" s="44" t="s">
        <v>147</v>
      </c>
      <c r="B791" s="45">
        <v>40380</v>
      </c>
      <c r="C791" s="46" t="s">
        <v>118</v>
      </c>
      <c r="D791" s="47">
        <v>-1.04</v>
      </c>
      <c r="E791" s="57">
        <f t="shared" si="17"/>
        <v>35071.919999999991</v>
      </c>
    </row>
    <row r="792" spans="1:5" ht="15" customHeight="1">
      <c r="A792" s="44" t="s">
        <v>147</v>
      </c>
      <c r="B792" s="45">
        <v>40380</v>
      </c>
      <c r="C792" s="46" t="s">
        <v>41</v>
      </c>
      <c r="D792" s="47">
        <v>-1296.93</v>
      </c>
      <c r="E792" s="57">
        <f t="shared" si="17"/>
        <v>33774.989999999991</v>
      </c>
    </row>
    <row r="793" spans="1:5" ht="15" customHeight="1">
      <c r="A793" s="44" t="s">
        <v>147</v>
      </c>
      <c r="B793" s="45">
        <v>40380</v>
      </c>
      <c r="C793" s="46" t="s">
        <v>118</v>
      </c>
      <c r="D793" s="47">
        <v>-1.5</v>
      </c>
      <c r="E793" s="57">
        <f t="shared" si="17"/>
        <v>33773.489999999991</v>
      </c>
    </row>
    <row r="794" spans="1:5" ht="15" customHeight="1">
      <c r="A794" s="44" t="s">
        <v>147</v>
      </c>
      <c r="B794" s="45">
        <v>40380</v>
      </c>
      <c r="C794" s="46" t="s">
        <v>40</v>
      </c>
      <c r="D794" s="47">
        <v>-233.28</v>
      </c>
      <c r="E794" s="57">
        <f t="shared" si="17"/>
        <v>33540.209999999992</v>
      </c>
    </row>
    <row r="795" spans="1:5" ht="15" customHeight="1">
      <c r="A795" s="44" t="s">
        <v>147</v>
      </c>
      <c r="B795" s="45">
        <v>40380</v>
      </c>
      <c r="C795" s="46" t="s">
        <v>118</v>
      </c>
      <c r="D795" s="47">
        <v>-1</v>
      </c>
      <c r="E795" s="57">
        <f t="shared" si="17"/>
        <v>33539.209999999992</v>
      </c>
    </row>
    <row r="796" spans="1:5" ht="15" customHeight="1">
      <c r="A796" s="44" t="s">
        <v>147</v>
      </c>
      <c r="B796" s="45">
        <v>40380</v>
      </c>
      <c r="C796" s="46" t="s">
        <v>27</v>
      </c>
      <c r="D796" s="47">
        <v>-597.13</v>
      </c>
      <c r="E796" s="57">
        <f t="shared" si="17"/>
        <v>32942.079999999994</v>
      </c>
    </row>
    <row r="797" spans="1:5" ht="15" customHeight="1">
      <c r="A797" s="44" t="s">
        <v>147</v>
      </c>
      <c r="B797" s="45">
        <v>40380</v>
      </c>
      <c r="C797" s="46" t="s">
        <v>118</v>
      </c>
      <c r="D797" s="47">
        <v>-1.5</v>
      </c>
      <c r="E797" s="57">
        <f t="shared" si="17"/>
        <v>32940.579999999994</v>
      </c>
    </row>
    <row r="798" spans="1:5" ht="15" customHeight="1">
      <c r="A798" s="44" t="s">
        <v>147</v>
      </c>
      <c r="B798" s="45">
        <v>40385</v>
      </c>
      <c r="C798" s="46" t="s">
        <v>23</v>
      </c>
      <c r="D798" s="47">
        <v>-36</v>
      </c>
      <c r="E798" s="57">
        <f t="shared" si="17"/>
        <v>32904.579999999994</v>
      </c>
    </row>
    <row r="799" spans="1:5" ht="15" customHeight="1">
      <c r="A799" s="44" t="s">
        <v>147</v>
      </c>
      <c r="B799" s="45">
        <v>40386</v>
      </c>
      <c r="C799" s="46" t="s">
        <v>24</v>
      </c>
      <c r="D799" s="47">
        <v>-28.69</v>
      </c>
      <c r="E799" s="57">
        <f t="shared" si="17"/>
        <v>32875.889999999992</v>
      </c>
    </row>
    <row r="800" spans="1:5" ht="15" customHeight="1">
      <c r="A800" s="44" t="s">
        <v>147</v>
      </c>
      <c r="B800" s="45">
        <v>40386</v>
      </c>
      <c r="C800" s="46" t="s">
        <v>39</v>
      </c>
      <c r="D800" s="47">
        <v>-75</v>
      </c>
      <c r="E800" s="57">
        <f t="shared" si="17"/>
        <v>32800.889999999992</v>
      </c>
    </row>
    <row r="801" spans="1:5" ht="15" customHeight="1">
      <c r="A801" s="44" t="s">
        <v>147</v>
      </c>
      <c r="B801" s="45">
        <v>40386</v>
      </c>
      <c r="C801" s="46" t="s">
        <v>118</v>
      </c>
      <c r="D801" s="47">
        <v>-1</v>
      </c>
      <c r="E801" s="57">
        <f t="shared" si="17"/>
        <v>32799.889999999992</v>
      </c>
    </row>
    <row r="802" spans="1:5" ht="15" customHeight="1">
      <c r="A802" s="44" t="s">
        <v>147</v>
      </c>
      <c r="B802" s="45">
        <v>40386</v>
      </c>
      <c r="C802" s="46" t="s">
        <v>38</v>
      </c>
      <c r="D802" s="47">
        <v>-2515.17</v>
      </c>
      <c r="E802" s="57">
        <f t="shared" si="17"/>
        <v>30284.719999999994</v>
      </c>
    </row>
    <row r="803" spans="1:5" ht="15" customHeight="1">
      <c r="A803" s="44" t="s">
        <v>147</v>
      </c>
      <c r="B803" s="45">
        <v>40386</v>
      </c>
      <c r="C803" s="46" t="s">
        <v>118</v>
      </c>
      <c r="D803" s="47">
        <v>-1.5</v>
      </c>
      <c r="E803" s="57">
        <f t="shared" si="17"/>
        <v>30283.219999999994</v>
      </c>
    </row>
    <row r="804" spans="1:5" ht="15" customHeight="1">
      <c r="A804" s="44" t="s">
        <v>147</v>
      </c>
      <c r="B804" s="45">
        <v>40388</v>
      </c>
      <c r="C804" s="46" t="s">
        <v>37</v>
      </c>
      <c r="D804" s="50">
        <v>284.2</v>
      </c>
      <c r="E804" s="57">
        <f t="shared" si="17"/>
        <v>30567.419999999995</v>
      </c>
    </row>
    <row r="805" spans="1:5" ht="15" customHeight="1">
      <c r="A805" s="44" t="s">
        <v>147</v>
      </c>
      <c r="B805" s="45">
        <v>40389</v>
      </c>
      <c r="C805" s="46" t="s">
        <v>36</v>
      </c>
      <c r="D805" s="47">
        <v>-444.23</v>
      </c>
      <c r="E805" s="57">
        <f t="shared" si="17"/>
        <v>30123.189999999995</v>
      </c>
    </row>
    <row r="806" spans="1:5" ht="15" customHeight="1" thickBot="1">
      <c r="A806" s="44" t="s">
        <v>147</v>
      </c>
      <c r="B806" s="45">
        <v>40389</v>
      </c>
      <c r="C806" s="46" t="s">
        <v>36</v>
      </c>
      <c r="D806" s="47">
        <v>-123.89</v>
      </c>
      <c r="E806" s="57">
        <f t="shared" si="17"/>
        <v>29999.299999999996</v>
      </c>
    </row>
    <row r="807" spans="1:5" ht="15" customHeight="1" thickTop="1" thickBot="1">
      <c r="A807" s="72"/>
      <c r="B807" s="73"/>
      <c r="C807" s="49" t="s">
        <v>11</v>
      </c>
      <c r="D807" s="74"/>
      <c r="E807" s="75"/>
    </row>
    <row r="808" spans="1:5" ht="15" customHeight="1" thickTop="1">
      <c r="A808" s="44" t="s">
        <v>147</v>
      </c>
      <c r="B808" s="45">
        <v>40393</v>
      </c>
      <c r="C808" s="46" t="s">
        <v>35</v>
      </c>
      <c r="D808" s="47">
        <v>-203</v>
      </c>
      <c r="E808" s="57">
        <f>E806+D808</f>
        <v>29796.299999999996</v>
      </c>
    </row>
    <row r="809" spans="1:5" ht="15" customHeight="1">
      <c r="A809" s="44" t="s">
        <v>147</v>
      </c>
      <c r="B809" s="45">
        <v>40402</v>
      </c>
      <c r="C809" s="46" t="s">
        <v>23</v>
      </c>
      <c r="D809" s="47">
        <v>-200</v>
      </c>
      <c r="E809" s="57">
        <f>E808+D809</f>
        <v>29596.299999999996</v>
      </c>
    </row>
    <row r="810" spans="1:5" ht="15" customHeight="1" thickBot="1">
      <c r="A810" s="44" t="s">
        <v>147</v>
      </c>
      <c r="B810" s="45">
        <v>40407</v>
      </c>
      <c r="C810" s="46" t="s">
        <v>24</v>
      </c>
      <c r="D810" s="47">
        <v>-11.51</v>
      </c>
      <c r="E810" s="57">
        <f>E809+D810</f>
        <v>29584.789999999997</v>
      </c>
    </row>
    <row r="811" spans="1:5" ht="15" customHeight="1" thickTop="1" thickBot="1">
      <c r="A811" s="72"/>
      <c r="B811" s="73"/>
      <c r="C811" s="49" t="s">
        <v>12</v>
      </c>
      <c r="D811" s="137"/>
      <c r="E811" s="148"/>
    </row>
    <row r="812" spans="1:5" ht="12" thickTop="1"/>
  </sheetData>
  <autoFilter ref="A1:E811"/>
  <pageMargins left="0.7" right="0.7" top="0.75" bottom="0.75" header="0.3" footer="0.3"/>
  <pageSetup orientation="portrait" r:id="rId1"/>
  <drawing r:id="rId2"/>
  <legacyDrawing r:id="rId3"/>
  <controls>
    <control shapeId="18918" r:id="rId4" name="Control 1510"/>
    <control shapeId="18916" r:id="rId5" name="Control 1508"/>
    <control shapeId="18914" r:id="rId6" name="Control 1506"/>
    <control shapeId="18912" r:id="rId7" name="Control 1504"/>
    <control shapeId="18910" r:id="rId8" name="Control 1502"/>
    <control shapeId="18908" r:id="rId9" name="Control 1500"/>
    <control shapeId="18906" r:id="rId10" name="Control 1498"/>
    <control shapeId="18904" r:id="rId11" name="Control 1496"/>
    <control shapeId="18902" r:id="rId12" name="Control 1494"/>
    <control shapeId="18900" r:id="rId13" name="Control 1492"/>
    <control shapeId="18898" r:id="rId14" name="Control 1490"/>
    <control shapeId="18896" r:id="rId15" name="Control 1488"/>
    <control shapeId="18894" r:id="rId16" name="Control 1486"/>
    <control shapeId="18892" r:id="rId17" name="Control 1484"/>
    <control shapeId="18890" r:id="rId18" name="Control 1482"/>
    <control shapeId="18888" r:id="rId19" name="Control 1480"/>
    <control shapeId="18886" r:id="rId20" name="Control 1478"/>
    <control shapeId="18884" r:id="rId21" name="Control 1476"/>
    <control shapeId="18882" r:id="rId22" name="Control 1474"/>
    <control shapeId="18880" r:id="rId23" name="Control 1472"/>
    <control shapeId="18878" r:id="rId24" name="Control 1470"/>
    <control shapeId="18876" r:id="rId25" name="Control 1468"/>
    <control shapeId="18874" r:id="rId26" name="Control 1466"/>
    <control shapeId="18872" r:id="rId27" name="Control 1464"/>
    <control shapeId="18870" r:id="rId28" name="Control 1462"/>
    <control shapeId="18868" r:id="rId29" name="Control 1460"/>
    <control shapeId="18867" r:id="rId30" name="Control 1459"/>
    <control shapeId="18866" r:id="rId31" name="Control 1458"/>
    <control shapeId="18843" r:id="rId32" name="Control 1435"/>
    <control shapeId="18841" r:id="rId33" name="Control 1433"/>
    <control shapeId="18839" r:id="rId34" name="Control 1431"/>
    <control shapeId="18829" r:id="rId35" name="Control 1421"/>
    <control shapeId="18827" r:id="rId36" name="Control 1419"/>
    <control shapeId="18825" r:id="rId37" name="Control 1417"/>
    <control shapeId="18823" r:id="rId38" name="Control 1415"/>
    <control shapeId="18821" r:id="rId39" name="Control 1413"/>
    <control shapeId="18819" r:id="rId40" name="Control 1411"/>
    <control shapeId="18817" r:id="rId41" name="Control 1409"/>
    <control shapeId="18816" r:id="rId42" name="Control 1408"/>
    <control shapeId="18814" r:id="rId43" name="Control 1406"/>
    <control shapeId="18793" r:id="rId44" name="Control 1385"/>
    <control shapeId="18791" r:id="rId45" name="Control 1383"/>
    <control shapeId="18789" r:id="rId46" name="Control 1381"/>
    <control shapeId="18787" r:id="rId47" name="Control 1379"/>
    <control shapeId="18785" r:id="rId48" name="Control 1377"/>
    <control shapeId="18783" r:id="rId49" name="Control 1375"/>
    <control shapeId="18781" r:id="rId50" name="Control 1373"/>
    <control shapeId="18779" r:id="rId51" name="Control 1371"/>
    <control shapeId="18777" r:id="rId52" name="Control 1369"/>
    <control shapeId="18775" r:id="rId53" name="Control 1367"/>
    <control shapeId="18773" r:id="rId54" name="Control 1365"/>
    <control shapeId="18771" r:id="rId55" name="Control 1363"/>
    <control shapeId="18769" r:id="rId56" name="Control 1361"/>
    <control shapeId="18767" r:id="rId57" name="Control 1359"/>
    <control shapeId="18765" r:id="rId58" name="Control 1357"/>
    <control shapeId="18763" r:id="rId59" name="Control 1355"/>
    <control shapeId="18761" r:id="rId60" name="Control 1353"/>
    <control shapeId="18759" r:id="rId61" name="Control 1351"/>
    <control shapeId="18757" r:id="rId62" name="Control 1349"/>
    <control shapeId="18755" r:id="rId63" name="Control 1347"/>
    <control shapeId="18753" r:id="rId64" name="Control 1345"/>
    <control shapeId="18751" r:id="rId65" name="Control 1343"/>
    <control shapeId="18749" r:id="rId66" name="Control 1341"/>
    <control shapeId="18747" r:id="rId67" name="Control 1339"/>
    <control shapeId="18745" r:id="rId68" name="Control 1337"/>
    <control shapeId="18743" r:id="rId69" name="Control 1335"/>
    <control shapeId="18741" r:id="rId70" name="Control 1333"/>
    <control shapeId="18739" r:id="rId71" name="Control 1331"/>
    <control shapeId="18737" r:id="rId72" name="Control 1329"/>
    <control shapeId="18735" r:id="rId73" name="Control 1327"/>
    <control shapeId="18733" r:id="rId74" name="Control 1325"/>
    <control shapeId="18731" r:id="rId75" name="Control 1323"/>
    <control shapeId="18729" r:id="rId76" name="Control 1321"/>
    <control shapeId="18727" r:id="rId77" name="Control 1319"/>
    <control shapeId="18725" r:id="rId78" name="Control 1317"/>
    <control shapeId="18723" r:id="rId79" name="Control 1315"/>
    <control shapeId="18721" r:id="rId80" name="Control 1313"/>
    <control shapeId="18719" r:id="rId81" name="Control 1311"/>
    <control shapeId="18717" r:id="rId82" name="Control 1309"/>
    <control shapeId="18715" r:id="rId83" name="Control 1307"/>
    <control shapeId="18713" r:id="rId84" name="Control 1305"/>
    <control shapeId="18711" r:id="rId85" name="Control 1303"/>
    <control shapeId="18605" r:id="rId86" name="Control 1197"/>
    <control shapeId="18603" r:id="rId87" name="Control 1195"/>
    <control shapeId="18601" r:id="rId88" name="Control 1193"/>
    <control shapeId="18599" r:id="rId89" name="Control 1191"/>
    <control shapeId="18597" r:id="rId90" name="Control 1189"/>
    <control shapeId="18595" r:id="rId91" name="Control 1187"/>
    <control shapeId="18593" r:id="rId92" name="Control 1185"/>
    <control shapeId="18591" r:id="rId93" name="Control 1183"/>
    <control shapeId="18589" r:id="rId94" name="Control 1181"/>
    <control shapeId="18587" r:id="rId95" name="Control 1179"/>
    <control shapeId="18585" r:id="rId96" name="Control 1177"/>
    <control shapeId="18583" r:id="rId97" name="Control 1175"/>
    <control shapeId="18581" r:id="rId98" name="Control 1173"/>
    <control shapeId="18579" r:id="rId99" name="Control 1171"/>
    <control shapeId="18577" r:id="rId100" name="Control 1169"/>
    <control shapeId="18575" r:id="rId101" name="Control 1167"/>
    <control shapeId="18573" r:id="rId102" name="Control 1165"/>
    <control shapeId="18571" r:id="rId103" name="Control 1163"/>
    <control shapeId="18569" r:id="rId104" name="Control 1161"/>
    <control shapeId="18567" r:id="rId105" name="Control 1159"/>
    <control shapeId="18565" r:id="rId106" name="Control 1157"/>
    <control shapeId="18563" r:id="rId107" name="Control 1155"/>
    <control shapeId="18561" r:id="rId108" name="Control 1153"/>
    <control shapeId="18559" r:id="rId109" name="Control 1151"/>
    <control shapeId="18557" r:id="rId110" name="Control 1149"/>
    <control shapeId="18555" r:id="rId111" name="Control 1147"/>
    <control shapeId="18553" r:id="rId112" name="Control 1145"/>
    <control shapeId="18551" r:id="rId113" name="Control 1143"/>
    <control shapeId="18549" r:id="rId114" name="Control 1141"/>
    <control shapeId="18547" r:id="rId115" name="Control 1139"/>
    <control shapeId="18545" r:id="rId116" name="Control 1137"/>
    <control shapeId="18543" r:id="rId117" name="Control 1135"/>
    <control shapeId="18541" r:id="rId118" name="Control 1133"/>
    <control shapeId="18539" r:id="rId119" name="Control 1131"/>
    <control shapeId="18537" r:id="rId120" name="Control 1129"/>
    <control shapeId="18535" r:id="rId121" name="Control 1127"/>
    <control shapeId="18533" r:id="rId122" name="Control 1125"/>
    <control shapeId="18531" r:id="rId123" name="Control 1123"/>
    <control shapeId="18529" r:id="rId124" name="Control 1121"/>
    <control shapeId="18527" r:id="rId125" name="Control 1119"/>
    <control shapeId="18525" r:id="rId126" name="Control 1117"/>
    <control shapeId="18523" r:id="rId127" name="Control 1115"/>
    <control shapeId="18521" r:id="rId128" name="Control 1113"/>
    <control shapeId="18519" r:id="rId129" name="Control 1111"/>
    <control shapeId="18517" r:id="rId130" name="Control 1109"/>
    <control shapeId="18515" r:id="rId131" name="Control 1107"/>
    <control shapeId="18513" r:id="rId132" name="Control 1105"/>
    <control shapeId="18511" r:id="rId133" name="Control 1103"/>
    <control shapeId="18509" r:id="rId134" name="Control 1101"/>
    <control shapeId="18507" r:id="rId135" name="Control 1099"/>
    <control shapeId="18505" r:id="rId136" name="Control 1097"/>
    <control shapeId="18503" r:id="rId137" name="Control 1095"/>
    <control shapeId="18501" r:id="rId138" name="Control 1093"/>
    <control shapeId="18499" r:id="rId139" name="Control 1091"/>
    <control shapeId="18497" r:id="rId140" name="Control 1089"/>
    <control shapeId="18495" r:id="rId141" name="Control 1087"/>
    <control shapeId="18493" r:id="rId142" name="Control 1085"/>
    <control shapeId="18491" r:id="rId143" name="Control 1083"/>
    <control shapeId="18489" r:id="rId144" name="Control 1081"/>
    <control shapeId="18487" r:id="rId145" name="Control 1079"/>
    <control shapeId="18485" r:id="rId146" name="Control 1077"/>
    <control shapeId="18483" r:id="rId147" name="Control 1075"/>
    <control shapeId="18481" r:id="rId148" name="Control 1073"/>
    <control shapeId="18479" r:id="rId149" name="Control 1071"/>
    <control shapeId="18477" r:id="rId150" name="Control 1069"/>
    <control shapeId="18475" r:id="rId151" name="Control 1067"/>
    <control shapeId="18473" r:id="rId152" name="Control 1065"/>
    <control shapeId="18471" r:id="rId153" name="Control 1063"/>
    <control shapeId="18469" r:id="rId154" name="Control 1061"/>
    <control shapeId="18467" r:id="rId155" name="Control 1059"/>
    <control shapeId="18465" r:id="rId156" name="Control 1057"/>
    <control shapeId="1974" r:id="rId157" name="Control 950"/>
    <control shapeId="1972" r:id="rId158" name="Control 948"/>
    <control shapeId="1970" r:id="rId159" name="Control 946"/>
    <control shapeId="1968" r:id="rId160" name="Control 944"/>
    <control shapeId="1966" r:id="rId161" name="Control 942"/>
    <control shapeId="1964" r:id="rId162" name="Control 940"/>
    <control shapeId="1962" r:id="rId163" name="Control 938"/>
    <control shapeId="1960" r:id="rId164" name="Control 936"/>
    <control shapeId="1958" r:id="rId165" name="Control 934"/>
    <control shapeId="1956" r:id="rId166" name="Control 932"/>
    <control shapeId="1954" r:id="rId167" name="Control 930"/>
    <control shapeId="1952" r:id="rId168" name="Control 928"/>
    <control shapeId="1950" r:id="rId169" name="Control 926"/>
    <control shapeId="1912" r:id="rId170" name="Control 888"/>
    <control shapeId="1889" r:id="rId171" name="Control 865"/>
    <control shapeId="1887" r:id="rId172" name="Control 863"/>
    <control shapeId="1885" r:id="rId173" name="Control 861"/>
    <control shapeId="1883" r:id="rId174" name="Control 859"/>
    <control shapeId="1881" r:id="rId175" name="Control 857"/>
    <control shapeId="1879" r:id="rId176" name="Control 855"/>
    <control shapeId="1877" r:id="rId177" name="Control 853"/>
    <control shapeId="1875" r:id="rId178" name="Control 851"/>
    <control shapeId="1873" r:id="rId179" name="Control 849"/>
    <control shapeId="1871" r:id="rId180" name="Control 847"/>
    <control shapeId="1869" r:id="rId181" name="Control 845"/>
    <control shapeId="1867" r:id="rId182" name="Control 843"/>
    <control shapeId="1851" r:id="rId183" name="Control 827"/>
    <control shapeId="1849" r:id="rId184" name="Control 825"/>
    <control shapeId="1847" r:id="rId185" name="Control 823"/>
    <control shapeId="1845" r:id="rId186" name="Control 821"/>
    <control shapeId="1843" r:id="rId187" name="Control 819"/>
    <control shapeId="1841" r:id="rId188" name="Control 817"/>
    <control shapeId="1839" r:id="rId189" name="Control 815"/>
    <control shapeId="1837" r:id="rId190" name="Control 813"/>
    <control shapeId="1835" r:id="rId191" name="Control 811"/>
    <control shapeId="1833" r:id="rId192" name="Control 809"/>
    <control shapeId="1831" r:id="rId193" name="Control 807"/>
    <control shapeId="1829" r:id="rId194" name="Control 805"/>
    <control shapeId="1827" r:id="rId195" name="Control 803"/>
    <control shapeId="1825" r:id="rId196" name="Control 801"/>
    <control shapeId="1823" r:id="rId197" name="Control 799"/>
    <control shapeId="1813" r:id="rId198" name="Control 789"/>
    <control shapeId="1811" r:id="rId199" name="Control 787"/>
    <control shapeId="1809" r:id="rId200" name="Control 785"/>
    <control shapeId="1807" r:id="rId201" name="Control 783"/>
    <control shapeId="1805" r:id="rId202" name="Control 781"/>
    <control shapeId="1803" r:id="rId203" name="Control 779"/>
    <control shapeId="1801" r:id="rId204" name="Control 777"/>
    <control shapeId="1799" r:id="rId205" name="Control 775"/>
    <control shapeId="1797" r:id="rId206" name="Control 773"/>
    <control shapeId="1795" r:id="rId207" name="Control 771"/>
    <control shapeId="1793" r:id="rId208" name="Control 769"/>
    <control shapeId="1748" r:id="rId209" name="Control 724"/>
    <control shapeId="1746" r:id="rId210" name="Control 722"/>
    <control shapeId="1744" r:id="rId211" name="Control 720"/>
    <control shapeId="1742" r:id="rId212" name="Control 718"/>
    <control shapeId="1740" r:id="rId213" name="Control 716"/>
    <control shapeId="1730" r:id="rId214" name="Control 706"/>
    <control shapeId="1728" r:id="rId215" name="Control 704"/>
    <control shapeId="1726" r:id="rId216" name="Control 702"/>
    <control shapeId="1724" r:id="rId217" name="Control 700"/>
    <control shapeId="1722" r:id="rId218" name="Control 698"/>
    <control shapeId="1720" r:id="rId219" name="Control 696"/>
    <control shapeId="1718" r:id="rId220" name="Control 694"/>
    <control shapeId="1716" r:id="rId221" name="Control 692"/>
    <control shapeId="1714" r:id="rId222" name="Control 690"/>
    <control shapeId="1712" r:id="rId223" name="Control 688"/>
    <control shapeId="1710" r:id="rId224" name="Control 686"/>
    <control shapeId="1709" r:id="rId225" name="Control 685"/>
    <control shapeId="1707" r:id="rId226" name="Control 683"/>
    <control shapeId="1705" r:id="rId227" name="Control 681"/>
    <control shapeId="1703" r:id="rId228" name="Control 679"/>
    <control shapeId="1701" r:id="rId229" name="Control 677"/>
    <control shapeId="1699" r:id="rId230" name="Control 675"/>
    <control shapeId="1697" r:id="rId231" name="Control 673"/>
    <control shapeId="1695" r:id="rId232" name="Control 671"/>
    <control shapeId="1693" r:id="rId233" name="Control 669"/>
    <control shapeId="1691" r:id="rId234" name="Control 667"/>
    <control shapeId="1689" r:id="rId235" name="Control 665"/>
    <control shapeId="1687" r:id="rId236" name="Control 663"/>
    <control shapeId="1583" r:id="rId237" name="Control 559"/>
    <control shapeId="1581" r:id="rId238" name="Control 557"/>
    <control shapeId="1579" r:id="rId239" name="Control 555"/>
    <control shapeId="1569" r:id="rId240" name="Control 545"/>
    <control shapeId="1567" r:id="rId241" name="Control 543"/>
    <control shapeId="1553" r:id="rId242" name="Control 529"/>
    <control shapeId="1551" r:id="rId243" name="Control 527"/>
    <control shapeId="1549" r:id="rId244" name="Control 525"/>
    <control shapeId="1547" r:id="rId245" name="Control 523"/>
    <control shapeId="1545" r:id="rId246" name="Control 521"/>
    <control shapeId="1543" r:id="rId247" name="Control 519"/>
    <control shapeId="1541" r:id="rId248" name="Control 517"/>
    <control shapeId="1539" r:id="rId249" name="Control 515"/>
    <control shapeId="1537" r:id="rId250" name="Control 513"/>
    <control shapeId="1535" r:id="rId251" name="Control 511"/>
    <control shapeId="1490" r:id="rId252" name="Control 466"/>
    <control shapeId="1488" r:id="rId253" name="Control 464"/>
    <control shapeId="1486" r:id="rId254" name="Control 462"/>
    <control shapeId="1484" r:id="rId255" name="Control 460"/>
    <control shapeId="1482" r:id="rId256" name="Control 458"/>
    <control shapeId="1480" r:id="rId257" name="Control 456"/>
    <control shapeId="1478" r:id="rId258" name="Control 454"/>
    <control shapeId="1476" r:id="rId259" name="Control 452"/>
    <control shapeId="1447" r:id="rId260" name="Control 423"/>
    <control shapeId="1446" r:id="rId261" name="Control 422"/>
    <control shapeId="1439" r:id="rId262" name="Control 415"/>
    <control shapeId="1437" r:id="rId263" name="Control 413"/>
    <control shapeId="1435" r:id="rId264" name="Control 411"/>
    <control shapeId="1433" r:id="rId265" name="Control 409"/>
    <control shapeId="1431" r:id="rId266" name="Control 407"/>
    <control shapeId="1429" r:id="rId267" name="Control 405"/>
    <control shapeId="1427" r:id="rId268" name="Control 403"/>
    <control shapeId="1425" r:id="rId269" name="Control 401"/>
    <control shapeId="1423" r:id="rId270" name="Control 399"/>
    <control shapeId="1421" r:id="rId271" name="Control 397"/>
    <control shapeId="1419" r:id="rId272" name="Control 395"/>
    <control shapeId="1417" r:id="rId273" name="Control 393"/>
    <control shapeId="1415" r:id="rId274" name="Control 391"/>
    <control shapeId="1413" r:id="rId275" name="Control 389"/>
    <control shapeId="1411" r:id="rId276" name="Control 387"/>
    <control shapeId="1377" r:id="rId277" name="Control 353"/>
    <control shapeId="1375" r:id="rId278" name="Control 351"/>
    <control shapeId="1373" r:id="rId279" name="Control 349"/>
    <control shapeId="1371" r:id="rId280" name="Control 347"/>
    <control shapeId="1370" r:id="rId281" name="Control 346"/>
    <control shapeId="1368" r:id="rId282" name="Control 344"/>
    <control shapeId="1366" r:id="rId283" name="Control 342"/>
    <control shapeId="1364" r:id="rId284" name="Control 340"/>
    <control shapeId="1362" r:id="rId285" name="Control 338"/>
    <control shapeId="1360" r:id="rId286" name="Control 336"/>
    <control shapeId="1358" r:id="rId287" name="Control 334"/>
    <control shapeId="1356" r:id="rId288" name="Control 332"/>
    <control shapeId="1354" r:id="rId289" name="Control 330"/>
    <control shapeId="1352" r:id="rId290" name="Control 328"/>
    <control shapeId="1350" r:id="rId291" name="Control 326"/>
    <control shapeId="1348" r:id="rId292" name="Control 324"/>
    <control shapeId="1346" r:id="rId293" name="Control 322"/>
    <control shapeId="1344" r:id="rId294" name="Control 320"/>
    <control shapeId="1342" r:id="rId295" name="Control 318"/>
    <control shapeId="1340" r:id="rId296" name="Control 316"/>
    <control shapeId="1339" r:id="rId297" name="Control 315"/>
    <control shapeId="1337" r:id="rId298" name="Control 313"/>
    <control shapeId="1335" r:id="rId299" name="Control 311"/>
    <control shapeId="1333" r:id="rId300" name="Control 309"/>
    <control shapeId="1331" r:id="rId301" name="Control 307"/>
    <control shapeId="1329" r:id="rId302" name="Control 305"/>
    <control shapeId="1327" r:id="rId303" name="Control 303"/>
    <control shapeId="1305" r:id="rId304" name="Control 281"/>
    <control shapeId="1303" r:id="rId305" name="Control 279"/>
    <control shapeId="1301" r:id="rId306" name="Control 277"/>
    <control shapeId="1299" r:id="rId307" name="Control 275"/>
    <control shapeId="1297" r:id="rId308" name="Control 273"/>
    <control shapeId="1295" r:id="rId309" name="Control 271"/>
    <control shapeId="1293" r:id="rId310" name="Control 269"/>
    <control shapeId="1291" r:id="rId311" name="Control 267"/>
    <control shapeId="1289" r:id="rId312" name="Control 265"/>
    <control shapeId="1287" r:id="rId313" name="Control 263"/>
    <control shapeId="1285" r:id="rId314" name="Control 261"/>
    <control shapeId="1283" r:id="rId315" name="Control 259"/>
    <control shapeId="1282" r:id="rId316" name="Control 258"/>
    <control shapeId="1280" r:id="rId317" name="Control 256"/>
    <control shapeId="1279" r:id="rId318" name="Control 255"/>
    <control shapeId="1277" r:id="rId319" name="Control 253"/>
    <control shapeId="1275" r:id="rId320" name="Control 251"/>
    <control shapeId="1274" r:id="rId321" name="Control 250"/>
    <control shapeId="1273" r:id="rId322" name="Control 249"/>
    <control shapeId="1271" r:id="rId323" name="Control 247"/>
    <control shapeId="1269" r:id="rId324" name="Control 245"/>
    <control shapeId="1267" r:id="rId325" name="Control 243"/>
    <control shapeId="1265" r:id="rId326" name="Control 241"/>
    <control shapeId="1263" r:id="rId327" name="Control 239"/>
    <control shapeId="1261" r:id="rId328" name="Control 237"/>
    <control shapeId="1259" r:id="rId329" name="Control 235"/>
    <control shapeId="1257" r:id="rId330" name="Control 233"/>
    <control shapeId="1255" r:id="rId331" name="Control 231"/>
    <control shapeId="1253" r:id="rId332" name="Control 229"/>
    <control shapeId="1251" r:id="rId333" name="Control 227"/>
    <control shapeId="1249" r:id="rId334" name="Control 225"/>
    <control shapeId="1247" r:id="rId335" name="Control 223"/>
    <control shapeId="1245" r:id="rId336" name="Control 221"/>
    <control shapeId="1243" r:id="rId337" name="Control 219"/>
    <control shapeId="1241" r:id="rId338" name="Control 217"/>
    <control shapeId="1239" r:id="rId339" name="Control 215"/>
    <control shapeId="1237" r:id="rId340" name="Control 213"/>
    <control shapeId="1235" r:id="rId341" name="Control 211"/>
    <control shapeId="1233" r:id="rId342" name="Control 209"/>
    <control shapeId="1231" r:id="rId343" name="Control 207"/>
    <control shapeId="1229" r:id="rId344" name="Control 205"/>
    <control shapeId="1227" r:id="rId345" name="Control 203"/>
    <control shapeId="1225" r:id="rId346" name="Control 201"/>
    <control shapeId="1223" r:id="rId347" name="Control 199"/>
    <control shapeId="1222" r:id="rId348" name="Control 198"/>
    <control shapeId="1221" r:id="rId349" name="Control 197"/>
    <control shapeId="1219" r:id="rId350" name="Control 195"/>
    <control shapeId="1197" r:id="rId351" name="Control 173"/>
    <control shapeId="1195" r:id="rId352" name="Control 171"/>
    <control shapeId="1193" r:id="rId353" name="Control 169"/>
    <control shapeId="1191" r:id="rId354" name="Control 167"/>
    <control shapeId="1189" r:id="rId355" name="Control 165"/>
    <control shapeId="1187" r:id="rId356" name="Control 163"/>
    <control shapeId="1185" r:id="rId357" name="Control 161"/>
    <control shapeId="1183" r:id="rId358" name="Control 159"/>
    <control shapeId="1181" r:id="rId359" name="Control 157"/>
    <control shapeId="1179" r:id="rId360" name="Control 155"/>
    <control shapeId="1177" r:id="rId361" name="Control 153"/>
    <control shapeId="1175" r:id="rId362" name="Control 151"/>
    <control shapeId="1173" r:id="rId363" name="Control 149"/>
    <control shapeId="1171" r:id="rId364" name="Control 147"/>
    <control shapeId="1169" r:id="rId365" name="Control 145"/>
    <control shapeId="1167" r:id="rId366" name="Control 143"/>
    <control shapeId="1165" r:id="rId367" name="Control 141"/>
    <control shapeId="1163" r:id="rId368" name="Control 139"/>
    <control shapeId="1161" r:id="rId369" name="Control 137"/>
    <control shapeId="1158" r:id="rId370" name="Control 134"/>
    <control shapeId="1156" r:id="rId371" name="Control 132"/>
    <control shapeId="1154" r:id="rId372" name="Control 130"/>
    <control shapeId="1152" r:id="rId373" name="Control 128"/>
    <control shapeId="1150" r:id="rId374" name="Control 126"/>
    <control shapeId="1148" r:id="rId375" name="Control 124"/>
    <control shapeId="1146" r:id="rId376" name="Control 122"/>
    <control shapeId="1144" r:id="rId377" name="Control 120"/>
    <control shapeId="1142" r:id="rId378" name="Control 118"/>
    <control shapeId="1140" r:id="rId379" name="Control 116"/>
    <control shapeId="1138" r:id="rId380" name="Control 114"/>
    <control shapeId="1136" r:id="rId381" name="Control 112"/>
    <control shapeId="1134" r:id="rId382" name="Control 110"/>
    <control shapeId="1132" r:id="rId383" name="Control 108"/>
    <control shapeId="1114" r:id="rId384" name="Control 90"/>
    <control shapeId="1112" r:id="rId385" name="Control 88"/>
    <control shapeId="1110" r:id="rId386" name="Control 86"/>
    <control shapeId="1108" r:id="rId387" name="Control 84"/>
    <control shapeId="1106" r:id="rId388" name="Control 82"/>
    <control shapeId="1104" r:id="rId389" name="Control 80"/>
    <control shapeId="1102" r:id="rId390" name="Control 78"/>
    <control shapeId="1100" r:id="rId391" name="Control 76"/>
    <control shapeId="1098" r:id="rId392" name="Control 74"/>
    <control shapeId="1096" r:id="rId393" name="Control 72"/>
    <control shapeId="1094" r:id="rId394" name="Control 70"/>
    <control shapeId="1092" r:id="rId395" name="Control 68"/>
    <control shapeId="1090" r:id="rId396" name="Control 66"/>
    <control shapeId="1088" r:id="rId397" name="Control 64"/>
    <control shapeId="1086" r:id="rId398" name="Control 62"/>
    <control shapeId="1084" r:id="rId399" name="Control 60"/>
    <control shapeId="1082" r:id="rId400" name="Control 58"/>
    <control shapeId="1080" r:id="rId401" name="Control 56"/>
    <control shapeId="1078" r:id="rId402" name="Control 54"/>
    <control shapeId="1076" r:id="rId403" name="Control 52"/>
    <control shapeId="1075" r:id="rId404" name="Control 51"/>
    <control shapeId="1073" r:id="rId405" name="Control 49"/>
    <control shapeId="1071" r:id="rId406" name="Control 47"/>
    <control shapeId="1069" r:id="rId407" name="Control 45"/>
    <control shapeId="1025" r:id="rId408" name="Control 1"/>
    <control shapeId="1027" r:id="rId409" name="Control 3"/>
    <control shapeId="1029" r:id="rId410" name="Control 5"/>
    <control shapeId="1031" r:id="rId411" name="Control 7"/>
    <control shapeId="1033" r:id="rId412" name="Control 9"/>
    <control shapeId="1035" r:id="rId413" name="Control 11"/>
    <control shapeId="1037" r:id="rId414" name="Control 13"/>
    <control shapeId="1039" r:id="rId415" name="Control 15"/>
    <control shapeId="1040" r:id="rId416" name="Control 16"/>
    <control shapeId="1042" r:id="rId417" name="Control 18"/>
    <control shapeId="1044" r:id="rId418" name="Control 20"/>
    <control shapeId="1046" r:id="rId419" name="Control 22"/>
    <control shapeId="1048" r:id="rId420" name="Control 24"/>
    <control shapeId="1050" r:id="rId421" name="Control 26"/>
    <control shapeId="1052" r:id="rId422" name="Control 28"/>
    <control shapeId="1054" r:id="rId423" name="Control 30"/>
    <control shapeId="1056" r:id="rId424" name="Control 32"/>
    <control shapeId="1058" r:id="rId425" name="Control 34"/>
    <control shapeId="1060" r:id="rId426" name="Control 36"/>
    <control shapeId="1062" r:id="rId427" name="Control 38"/>
    <control shapeId="1064" r:id="rId428" name="Control 40"/>
    <control shapeId="1066" r:id="rId429" name="Control 42"/>
    <control shapeId="1068" r:id="rId430" name="Control 44"/>
    <control shapeId="1115" r:id="rId431" name="Control 91"/>
    <control shapeId="1117" r:id="rId432" name="Control 93"/>
    <control shapeId="1119" r:id="rId433" name="Control 95"/>
    <control shapeId="1198" r:id="rId434" name="Control 174"/>
    <control shapeId="1200" r:id="rId435" name="Control 176"/>
    <control shapeId="1202" r:id="rId436" name="Control 178"/>
    <control shapeId="1204" r:id="rId437" name="Control 180"/>
    <control shapeId="1206" r:id="rId438" name="Control 182"/>
    <control shapeId="1208" r:id="rId439" name="Control 184"/>
    <control shapeId="1210" r:id="rId440" name="Control 186"/>
    <control shapeId="1212" r:id="rId441" name="Control 188"/>
    <control shapeId="1214" r:id="rId442" name="Control 190"/>
    <control shapeId="1216" r:id="rId443" name="Control 192"/>
    <control shapeId="1218" r:id="rId444" name="Control 194"/>
    <control shapeId="1306" r:id="rId445" name="Control 282"/>
    <control shapeId="1308" r:id="rId446" name="Control 284"/>
    <control shapeId="1310" r:id="rId447" name="Control 286"/>
    <control shapeId="1312" r:id="rId448" name="Control 288"/>
    <control shapeId="1378" r:id="rId449" name="Control 354"/>
    <control shapeId="1380" r:id="rId450" name="Control 356"/>
    <control shapeId="1382" r:id="rId451" name="Control 358"/>
    <control shapeId="1384" r:id="rId452" name="Control 360"/>
    <control shapeId="1385" r:id="rId453" name="Control 361"/>
    <control shapeId="1387" r:id="rId454" name="Control 363"/>
    <control shapeId="1389" r:id="rId455" name="Control 365"/>
    <control shapeId="1391" r:id="rId456" name="Control 367"/>
    <control shapeId="1393" r:id="rId457" name="Control 369"/>
    <control shapeId="1395" r:id="rId458" name="Control 371"/>
    <control shapeId="1397" r:id="rId459" name="Control 373"/>
    <control shapeId="1399" r:id="rId460" name="Control 375"/>
    <control shapeId="1401" r:id="rId461" name="Control 377"/>
    <control shapeId="1403" r:id="rId462" name="Control 379"/>
    <control shapeId="1405" r:id="rId463" name="Control 381"/>
    <control shapeId="1407" r:id="rId464" name="Control 383"/>
    <control shapeId="1412" r:id="rId465" name="Control 388"/>
    <control shapeId="1440" r:id="rId466" name="Control 416"/>
    <control shapeId="1441" r:id="rId467" name="Control 417"/>
    <control shapeId="1443" r:id="rId468" name="Control 419"/>
    <control shapeId="1445" r:id="rId469" name="Control 421"/>
    <control shapeId="1448" r:id="rId470" name="Control 424"/>
    <control shapeId="1449" r:id="rId471" name="Control 425"/>
    <control shapeId="1454" r:id="rId472" name="Control 430"/>
    <control shapeId="1455" r:id="rId473" name="Control 431"/>
    <control shapeId="1457" r:id="rId474" name="Control 433"/>
    <control shapeId="1459" r:id="rId475" name="Control 435"/>
    <control shapeId="1461" r:id="rId476" name="Control 437"/>
    <control shapeId="1463" r:id="rId477" name="Control 439"/>
    <control shapeId="1465" r:id="rId478" name="Control 441"/>
    <control shapeId="1467" r:id="rId479" name="Control 443"/>
    <control shapeId="1469" r:id="rId480" name="Control 445"/>
    <control shapeId="1471" r:id="rId481" name="Control 447"/>
    <control shapeId="1473" r:id="rId482" name="Control 449"/>
    <control shapeId="1475" r:id="rId483" name="Control 451"/>
    <control shapeId="1491" r:id="rId484" name="Control 467"/>
    <control shapeId="1493" r:id="rId485" name="Control 469"/>
    <control shapeId="1495" r:id="rId486" name="Control 471"/>
    <control shapeId="1497" r:id="rId487" name="Control 473"/>
    <control shapeId="1499" r:id="rId488" name="Control 475"/>
    <control shapeId="1501" r:id="rId489" name="Control 477"/>
    <control shapeId="1503" r:id="rId490" name="Control 479"/>
    <control shapeId="1505" r:id="rId491" name="Control 481"/>
    <control shapeId="1507" r:id="rId492" name="Control 483"/>
    <control shapeId="1509" r:id="rId493" name="Control 485"/>
    <control shapeId="1511" r:id="rId494" name="Control 487"/>
    <control shapeId="1513" r:id="rId495" name="Control 489"/>
    <control shapeId="1515" r:id="rId496" name="Control 491"/>
    <control shapeId="1517" r:id="rId497" name="Control 493"/>
    <control shapeId="1519" r:id="rId498" name="Control 495"/>
    <control shapeId="1521" r:id="rId499" name="Control 497"/>
    <control shapeId="1523" r:id="rId500" name="Control 499"/>
    <control shapeId="1525" r:id="rId501" name="Control 501"/>
    <control shapeId="1526" r:id="rId502" name="Control 502"/>
    <control shapeId="1528" r:id="rId503" name="Control 504"/>
    <control shapeId="1530" r:id="rId504" name="Control 506"/>
    <control shapeId="1532" r:id="rId505" name="Control 508"/>
    <control shapeId="1534" r:id="rId506" name="Control 510"/>
    <control shapeId="1554" r:id="rId507" name="Control 530"/>
    <control shapeId="1556" r:id="rId508" name="Control 532"/>
    <control shapeId="1558" r:id="rId509" name="Control 534"/>
    <control shapeId="1560" r:id="rId510" name="Control 536"/>
    <control shapeId="1562" r:id="rId511" name="Control 538"/>
    <control shapeId="1564" r:id="rId512" name="Control 540"/>
    <control shapeId="1566" r:id="rId513" name="Control 542"/>
    <control shapeId="1570" r:id="rId514" name="Control 546"/>
    <control shapeId="1572" r:id="rId515" name="Control 548"/>
    <control shapeId="1574" r:id="rId516" name="Control 550"/>
    <control shapeId="1576" r:id="rId517" name="Control 552"/>
    <control shapeId="1578" r:id="rId518" name="Control 554"/>
    <control shapeId="1584" r:id="rId519" name="Control 560"/>
    <control shapeId="1586" r:id="rId520" name="Control 562"/>
    <control shapeId="1587" r:id="rId521" name="Control 563"/>
    <control shapeId="1588" r:id="rId522" name="Control 564"/>
    <control shapeId="1590" r:id="rId523" name="Control 566"/>
    <control shapeId="1592" r:id="rId524" name="Control 568"/>
    <control shapeId="1594" r:id="rId525" name="Control 570"/>
    <control shapeId="1596" r:id="rId526" name="Control 572"/>
    <control shapeId="1598" r:id="rId527" name="Control 574"/>
    <control shapeId="1600" r:id="rId528" name="Control 576"/>
    <control shapeId="1602" r:id="rId529" name="Control 578"/>
    <control shapeId="1604" r:id="rId530" name="Control 580"/>
    <control shapeId="1606" r:id="rId531" name="Control 582"/>
    <control shapeId="1608" r:id="rId532" name="Control 584"/>
    <control shapeId="1610" r:id="rId533" name="Control 586"/>
    <control shapeId="1612" r:id="rId534" name="Control 588"/>
    <control shapeId="1613" r:id="rId535" name="Control 589"/>
    <control shapeId="1615" r:id="rId536" name="Control 591"/>
    <control shapeId="1616" r:id="rId537" name="Control 592"/>
    <control shapeId="1618" r:id="rId538" name="Control 594"/>
    <control shapeId="1620" r:id="rId539" name="Control 596"/>
    <control shapeId="1622" r:id="rId540" name="Control 598"/>
    <control shapeId="1624" r:id="rId541" name="Control 600"/>
    <control shapeId="1626" r:id="rId542" name="Control 602"/>
    <control shapeId="1628" r:id="rId543" name="Control 604"/>
    <control shapeId="1630" r:id="rId544" name="Control 606"/>
    <control shapeId="1632" r:id="rId545" name="Control 608"/>
    <control shapeId="1634" r:id="rId546" name="Control 610"/>
    <control shapeId="1636" r:id="rId547" name="Control 612"/>
    <control shapeId="1638" r:id="rId548" name="Control 614"/>
    <control shapeId="1640" r:id="rId549" name="Control 616"/>
    <control shapeId="1642" r:id="rId550" name="Control 618"/>
    <control shapeId="1644" r:id="rId551" name="Control 620"/>
    <control shapeId="1646" r:id="rId552" name="Control 622"/>
    <control shapeId="1648" r:id="rId553" name="Control 624"/>
    <control shapeId="1650" r:id="rId554" name="Control 626"/>
    <control shapeId="1651" r:id="rId555" name="Control 627"/>
    <control shapeId="1653" r:id="rId556" name="Control 629"/>
    <control shapeId="1655" r:id="rId557" name="Control 631"/>
    <control shapeId="1657" r:id="rId558" name="Control 633"/>
    <control shapeId="1658" r:id="rId559" name="Control 634"/>
    <control shapeId="1660" r:id="rId560" name="Control 636"/>
    <control shapeId="1662" r:id="rId561" name="Control 638"/>
    <control shapeId="1664" r:id="rId562" name="Control 640"/>
    <control shapeId="1665" r:id="rId563" name="Control 641"/>
    <control shapeId="1667" r:id="rId564" name="Control 643"/>
    <control shapeId="1668" r:id="rId565" name="Control 644"/>
    <control shapeId="1670" r:id="rId566" name="Control 646"/>
    <control shapeId="1672" r:id="rId567" name="Control 648"/>
    <control shapeId="1674" r:id="rId568" name="Control 650"/>
    <control shapeId="1676" r:id="rId569" name="Control 652"/>
    <control shapeId="1678" r:id="rId570" name="Control 654"/>
    <control shapeId="1680" r:id="rId571" name="Control 656"/>
    <control shapeId="1682" r:id="rId572" name="Control 658"/>
    <control shapeId="1684" r:id="rId573" name="Control 660"/>
    <control shapeId="1686" r:id="rId574" name="Control 662"/>
    <control shapeId="1731" r:id="rId575" name="Control 707"/>
    <control shapeId="1733" r:id="rId576" name="Control 709"/>
    <control shapeId="1735" r:id="rId577" name="Control 711"/>
    <control shapeId="1737" r:id="rId578" name="Control 713"/>
    <control shapeId="1739" r:id="rId579" name="Control 715"/>
    <control shapeId="1749" r:id="rId580" name="Control 725"/>
    <control shapeId="1751" r:id="rId581" name="Control 727"/>
    <control shapeId="1752" r:id="rId582" name="Control 728"/>
    <control shapeId="1754" r:id="rId583" name="Control 730"/>
    <control shapeId="1756" r:id="rId584" name="Control 732"/>
    <control shapeId="1758" r:id="rId585" name="Control 734"/>
    <control shapeId="1760" r:id="rId586" name="Control 736"/>
    <control shapeId="1762" r:id="rId587" name="Control 738"/>
    <control shapeId="1764" r:id="rId588" name="Control 740"/>
    <control shapeId="1766" r:id="rId589" name="Control 742"/>
    <control shapeId="1768" r:id="rId590" name="Control 744"/>
    <control shapeId="1770" r:id="rId591" name="Control 746"/>
    <control shapeId="1772" r:id="rId592" name="Control 748"/>
    <control shapeId="1774" r:id="rId593" name="Control 750"/>
    <control shapeId="1775" r:id="rId594" name="Control 751"/>
    <control shapeId="1777" r:id="rId595" name="Control 753"/>
    <control shapeId="1779" r:id="rId596" name="Control 755"/>
    <control shapeId="1781" r:id="rId597" name="Control 757"/>
    <control shapeId="1783" r:id="rId598" name="Control 759"/>
    <control shapeId="1785" r:id="rId599" name="Control 761"/>
    <control shapeId="1786" r:id="rId600" name="Control 762"/>
    <control shapeId="1788" r:id="rId601" name="Control 764"/>
    <control shapeId="1790" r:id="rId602" name="Control 766"/>
    <control shapeId="1792" r:id="rId603" name="Control 768"/>
    <control shapeId="1814" r:id="rId604" name="Control 790"/>
    <control shapeId="1816" r:id="rId605" name="Control 792"/>
    <control shapeId="1818" r:id="rId606" name="Control 794"/>
    <control shapeId="1820" r:id="rId607" name="Control 796"/>
    <control shapeId="1822" r:id="rId608" name="Control 798"/>
    <control shapeId="1852" r:id="rId609" name="Control 828"/>
    <control shapeId="1854" r:id="rId610" name="Control 830"/>
    <control shapeId="1856" r:id="rId611" name="Control 832"/>
    <control shapeId="1858" r:id="rId612" name="Control 834"/>
    <control shapeId="1860" r:id="rId613" name="Control 836"/>
    <control shapeId="1862" r:id="rId614" name="Control 838"/>
    <control shapeId="1864" r:id="rId615" name="Control 840"/>
    <control shapeId="1866" r:id="rId616" name="Control 842"/>
    <control shapeId="1890" r:id="rId617" name="Control 866"/>
    <control shapeId="1892" r:id="rId618" name="Control 868"/>
    <control shapeId="1894" r:id="rId619" name="Control 870"/>
    <control shapeId="1896" r:id="rId620" name="Control 872"/>
    <control shapeId="1898" r:id="rId621" name="Control 874"/>
    <control shapeId="1900" r:id="rId622" name="Control 876"/>
    <control shapeId="1902" r:id="rId623" name="Control 878"/>
    <control shapeId="1904" r:id="rId624" name="Control 880"/>
    <control shapeId="1905" r:id="rId625" name="Control 881"/>
    <control shapeId="1907" r:id="rId626" name="Control 883"/>
    <control shapeId="1909" r:id="rId627" name="Control 885"/>
    <control shapeId="1911" r:id="rId628" name="Control 887"/>
    <control shapeId="1913" r:id="rId629" name="Control 889"/>
    <control shapeId="1915" r:id="rId630" name="Control 891"/>
    <control shapeId="1917" r:id="rId631" name="Control 893"/>
    <control shapeId="1919" r:id="rId632" name="Control 895"/>
    <control shapeId="1921" r:id="rId633" name="Control 897"/>
    <control shapeId="1923" r:id="rId634" name="Control 899"/>
    <control shapeId="1925" r:id="rId635" name="Control 901"/>
    <control shapeId="1927" r:id="rId636" name="Control 903"/>
    <control shapeId="1929" r:id="rId637" name="Control 905"/>
    <control shapeId="1931" r:id="rId638" name="Control 907"/>
    <control shapeId="1933" r:id="rId639" name="Control 909"/>
    <control shapeId="1935" r:id="rId640" name="Control 911"/>
    <control shapeId="1937" r:id="rId641" name="Control 913"/>
    <control shapeId="1939" r:id="rId642" name="Control 915"/>
    <control shapeId="1941" r:id="rId643" name="Control 917"/>
    <control shapeId="1943" r:id="rId644" name="Control 919"/>
    <control shapeId="1945" r:id="rId645" name="Control 921"/>
    <control shapeId="1947" r:id="rId646" name="Control 923"/>
    <control shapeId="1949" r:id="rId647" name="Control 925"/>
    <control shapeId="1975" r:id="rId648" name="Control 951"/>
    <control shapeId="1977" r:id="rId649" name="Control 953"/>
    <control shapeId="1979" r:id="rId650" name="Control 955"/>
    <control shapeId="1981" r:id="rId651" name="Control 957"/>
    <control shapeId="1983" r:id="rId652" name="Control 959"/>
    <control shapeId="1985" r:id="rId653" name="Control 961"/>
    <control shapeId="1987" r:id="rId654" name="Control 963"/>
    <control shapeId="1989" r:id="rId655" name="Control 965"/>
    <control shapeId="1991" r:id="rId656" name="Control 967"/>
    <control shapeId="1993" r:id="rId657" name="Control 969"/>
    <control shapeId="1995" r:id="rId658" name="Control 971"/>
    <control shapeId="1997" r:id="rId659" name="Control 973"/>
    <control shapeId="1999" r:id="rId660" name="Control 975"/>
    <control shapeId="2001" r:id="rId661" name="Control 977"/>
    <control shapeId="2003" r:id="rId662" name="Control 979"/>
    <control shapeId="2005" r:id="rId663" name="Control 981"/>
    <control shapeId="2007" r:id="rId664" name="Control 983"/>
    <control shapeId="2009" r:id="rId665" name="Control 985"/>
    <control shapeId="2011" r:id="rId666" name="Control 987"/>
    <control shapeId="2013" r:id="rId667" name="Control 989"/>
    <control shapeId="2015" r:id="rId668" name="Control 991"/>
    <control shapeId="2017" r:id="rId669" name="Control 993"/>
    <control shapeId="2019" r:id="rId670" name="Control 995"/>
    <control shapeId="2021" r:id="rId671" name="Control 997"/>
    <control shapeId="2023" r:id="rId672" name="Control 999"/>
    <control shapeId="2025" r:id="rId673" name="Control 1001"/>
    <control shapeId="2027" r:id="rId674" name="Control 1003"/>
    <control shapeId="2029" r:id="rId675" name="Control 1005"/>
    <control shapeId="2031" r:id="rId676" name="Control 1007"/>
    <control shapeId="2033" r:id="rId677" name="Control 1009"/>
    <control shapeId="2035" r:id="rId678" name="Control 1011"/>
    <control shapeId="2037" r:id="rId679" name="Control 1013"/>
    <control shapeId="2039" r:id="rId680" name="Control 1015"/>
    <control shapeId="2041" r:id="rId681" name="Control 1017"/>
    <control shapeId="2043" r:id="rId682" name="Control 1019"/>
    <control shapeId="2044" r:id="rId683" name="Control 1020"/>
    <control shapeId="2046" r:id="rId684" name="Control 1022"/>
    <control shapeId="18432" r:id="rId685" name="Control 1024"/>
    <control shapeId="18434" r:id="rId686" name="Control 1026"/>
    <control shapeId="18436" r:id="rId687" name="Control 1028"/>
    <control shapeId="18438" r:id="rId688" name="Control 1030"/>
    <control shapeId="18440" r:id="rId689" name="Control 1032"/>
    <control shapeId="18442" r:id="rId690" name="Control 1034"/>
    <control shapeId="18444" r:id="rId691" name="Control 1036"/>
    <control shapeId="18446" r:id="rId692" name="Control 1038"/>
    <control shapeId="18448" r:id="rId693" name="Control 1040"/>
    <control shapeId="18450" r:id="rId694" name="Control 1042"/>
    <control shapeId="18452" r:id="rId695" name="Control 1044"/>
    <control shapeId="18454" r:id="rId696" name="Control 1046"/>
    <control shapeId="18456" r:id="rId697" name="Control 1048"/>
    <control shapeId="18458" r:id="rId698" name="Control 1050"/>
    <control shapeId="18460" r:id="rId699" name="Control 1052"/>
    <control shapeId="18462" r:id="rId700" name="Control 1054"/>
    <control shapeId="18464" r:id="rId701" name="Control 1056"/>
    <control shapeId="18606" r:id="rId702" name="Control 1198"/>
    <control shapeId="18608" r:id="rId703" name="Control 1200"/>
    <control shapeId="18610" r:id="rId704" name="Control 1202"/>
    <control shapeId="18612" r:id="rId705" name="Control 1204"/>
    <control shapeId="18614" r:id="rId706" name="Control 1206"/>
    <control shapeId="18616" r:id="rId707" name="Control 1208"/>
    <control shapeId="18618" r:id="rId708" name="Control 1210"/>
    <control shapeId="18620" r:id="rId709" name="Control 1212"/>
    <control shapeId="18622" r:id="rId710" name="Control 1214"/>
    <control shapeId="18624" r:id="rId711" name="Control 1216"/>
    <control shapeId="18626" r:id="rId712" name="Control 1218"/>
    <control shapeId="18628" r:id="rId713" name="Control 1220"/>
    <control shapeId="18630" r:id="rId714" name="Control 1222"/>
    <control shapeId="18632" r:id="rId715" name="Control 1224"/>
    <control shapeId="18634" r:id="rId716" name="Control 1226"/>
    <control shapeId="18636" r:id="rId717" name="Control 1228"/>
    <control shapeId="18638" r:id="rId718" name="Control 1230"/>
    <control shapeId="18640" r:id="rId719" name="Control 1232"/>
    <control shapeId="18642" r:id="rId720" name="Control 1234"/>
    <control shapeId="18644" r:id="rId721" name="Control 1236"/>
    <control shapeId="18646" r:id="rId722" name="Control 1238"/>
    <control shapeId="18648" r:id="rId723" name="Control 1240"/>
    <control shapeId="18650" r:id="rId724" name="Control 1242"/>
    <control shapeId="18652" r:id="rId725" name="Control 1244"/>
    <control shapeId="18654" r:id="rId726" name="Control 1246"/>
    <control shapeId="18656" r:id="rId727" name="Control 1248"/>
    <control shapeId="18658" r:id="rId728" name="Control 1250"/>
    <control shapeId="18660" r:id="rId729" name="Control 1252"/>
    <control shapeId="18662" r:id="rId730" name="Control 1254"/>
    <control shapeId="18664" r:id="rId731" name="Control 1256"/>
    <control shapeId="18666" r:id="rId732" name="Control 1258"/>
    <control shapeId="18668" r:id="rId733" name="Control 1260"/>
    <control shapeId="18670" r:id="rId734" name="Control 1262"/>
    <control shapeId="18672" r:id="rId735" name="Control 1264"/>
    <control shapeId="18674" r:id="rId736" name="Control 1266"/>
    <control shapeId="18676" r:id="rId737" name="Control 1268"/>
    <control shapeId="18678" r:id="rId738" name="Control 1270"/>
    <control shapeId="18680" r:id="rId739" name="Control 1272"/>
    <control shapeId="18682" r:id="rId740" name="Control 1274"/>
    <control shapeId="18684" r:id="rId741" name="Control 1276"/>
    <control shapeId="18686" r:id="rId742" name="Control 1278"/>
    <control shapeId="18688" r:id="rId743" name="Control 1280"/>
    <control shapeId="18690" r:id="rId744" name="Control 1282"/>
    <control shapeId="18692" r:id="rId745" name="Control 1284"/>
    <control shapeId="18694" r:id="rId746" name="Control 1286"/>
    <control shapeId="18696" r:id="rId747" name="Control 1288"/>
    <control shapeId="18698" r:id="rId748" name="Control 1290"/>
    <control shapeId="18700" r:id="rId749" name="Control 1292"/>
    <control shapeId="18702" r:id="rId750" name="Control 1294"/>
    <control shapeId="18704" r:id="rId751" name="Control 1296"/>
    <control shapeId="18706" r:id="rId752" name="Control 1298"/>
    <control shapeId="18708" r:id="rId753" name="Control 1300"/>
    <control shapeId="18710" r:id="rId754" name="Control 1302"/>
    <control shapeId="18794" r:id="rId755" name="Control 1386"/>
    <control shapeId="18796" r:id="rId756" name="Control 1388"/>
    <control shapeId="18798" r:id="rId757" name="Control 1390"/>
    <control shapeId="18800" r:id="rId758" name="Control 1392"/>
    <control shapeId="18802" r:id="rId759" name="Control 1394"/>
    <control shapeId="18804" r:id="rId760" name="Control 1396"/>
    <control shapeId="18806" r:id="rId761" name="Control 1398"/>
    <control shapeId="18808" r:id="rId762" name="Control 1400"/>
    <control shapeId="18809" r:id="rId763" name="Control 1401"/>
    <control shapeId="18830" r:id="rId764" name="Control 1422"/>
    <control shapeId="18832" r:id="rId765" name="Control 1424"/>
    <control shapeId="18834" r:id="rId766" name="Control 1426"/>
    <control shapeId="18836" r:id="rId767" name="Control 1428"/>
    <control shapeId="18838" r:id="rId768" name="Control 1430"/>
    <control shapeId="18844" r:id="rId769" name="Control 1436"/>
    <control shapeId="18846" r:id="rId770" name="Control 1438"/>
    <control shapeId="18847" r:id="rId771" name="Control 1439"/>
    <control shapeId="18849" r:id="rId772" name="Control 1441"/>
    <control shapeId="18851" r:id="rId773" name="Control 1443"/>
    <control shapeId="18853" r:id="rId774" name="Control 1445"/>
    <control shapeId="18855" r:id="rId775" name="Control 1447"/>
    <control shapeId="18857" r:id="rId776" name="Control 1449"/>
    <control shapeId="18858" r:id="rId777" name="Control 1450"/>
    <control shapeId="18860" r:id="rId778" name="Control 1452"/>
    <control shapeId="18861" r:id="rId779" name="Control 1453"/>
    <control shapeId="18863" r:id="rId780" name="Control 1455"/>
    <control shapeId="18865" r:id="rId781" name="Control 1457"/>
    <control shapeId="18873" r:id="rId782" name="Control 1465"/>
  </controls>
</worksheet>
</file>

<file path=xl/worksheets/sheet3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1.25"/>
  <cols>
    <col min="1" max="1" width="6.7109375" style="61" customWidth="1"/>
    <col min="2" max="2" width="9.7109375" style="141" customWidth="1"/>
    <col min="3" max="3" width="50.7109375" style="61" customWidth="1"/>
    <col min="4" max="10" width="10.7109375" style="61" customWidth="1"/>
    <col min="11" max="16384" width="11.42578125" style="61"/>
  </cols>
  <sheetData>
    <row r="1" spans="1:5" s="131" customFormat="1" ht="15" customHeight="1">
      <c r="A1" s="63" t="s">
        <v>215</v>
      </c>
      <c r="B1" s="138" t="s">
        <v>175</v>
      </c>
      <c r="C1" s="138" t="s">
        <v>159</v>
      </c>
      <c r="D1" s="138" t="s">
        <v>216</v>
      </c>
      <c r="E1" s="65" t="s">
        <v>222</v>
      </c>
    </row>
    <row r="2" spans="1:5" s="131" customFormat="1" ht="15" customHeight="1" thickBot="1">
      <c r="A2" s="52" t="s">
        <v>146</v>
      </c>
      <c r="B2" s="114">
        <v>40421</v>
      </c>
      <c r="C2" s="115" t="s">
        <v>476</v>
      </c>
      <c r="D2" s="139"/>
      <c r="E2" s="140">
        <v>34.93</v>
      </c>
    </row>
    <row r="3" spans="1:5" ht="15" customHeight="1" thickTop="1" thickBot="1">
      <c r="A3" s="72"/>
      <c r="B3" s="73"/>
      <c r="C3" s="49" t="s">
        <v>12</v>
      </c>
      <c r="D3" s="74"/>
      <c r="E3" s="75"/>
    </row>
    <row r="4" spans="1:5" ht="12" thickTop="1"/>
  </sheetData>
  <autoFilter ref="A1:E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1" topLeftCell="A2" activePane="bottomLeft" state="frozen"/>
      <selection pane="bottomLeft" activeCell="E17" sqref="E17"/>
    </sheetView>
  </sheetViews>
  <sheetFormatPr defaultColWidth="11.42578125" defaultRowHeight="15"/>
  <cols>
    <col min="1" max="1" width="6.7109375" style="55" customWidth="1"/>
    <col min="2" max="2" width="9.7109375" style="146" customWidth="1"/>
    <col min="3" max="3" width="50.7109375" style="55" customWidth="1"/>
    <col min="4" max="12" width="10.7109375" style="55" customWidth="1"/>
    <col min="13" max="16384" width="11.42578125" style="55"/>
  </cols>
  <sheetData>
    <row r="1" spans="1:5" s="43" customFormat="1" ht="15" customHeight="1">
      <c r="A1" s="63" t="s">
        <v>215</v>
      </c>
      <c r="B1" s="138" t="s">
        <v>175</v>
      </c>
      <c r="C1" s="138" t="s">
        <v>159</v>
      </c>
      <c r="D1" s="138" t="s">
        <v>216</v>
      </c>
      <c r="E1" s="65" t="s">
        <v>222</v>
      </c>
    </row>
    <row r="2" spans="1:5" s="43" customFormat="1" ht="15" customHeight="1" thickBot="1">
      <c r="A2" s="142" t="s">
        <v>477</v>
      </c>
      <c r="B2" s="114">
        <v>40421</v>
      </c>
      <c r="C2" s="115" t="s">
        <v>476</v>
      </c>
      <c r="D2" s="143"/>
      <c r="E2" s="57">
        <v>0</v>
      </c>
    </row>
    <row r="3" spans="1:5" ht="15" customHeight="1" thickTop="1" thickBot="1">
      <c r="A3" s="12"/>
      <c r="B3" s="48"/>
      <c r="C3" s="49" t="s">
        <v>12</v>
      </c>
      <c r="D3" s="144"/>
      <c r="E3" s="145"/>
    </row>
    <row r="4" spans="1:5" ht="15.75" thickTop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V15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C21" sqref="C21"/>
    </sheetView>
  </sheetViews>
  <sheetFormatPr defaultColWidth="11.42578125" defaultRowHeight="15"/>
  <cols>
    <col min="1" max="1" width="12.7109375" bestFit="1" customWidth="1"/>
    <col min="2" max="2" width="10.7109375" customWidth="1"/>
    <col min="3" max="3" width="10.140625" bestFit="1" customWidth="1"/>
    <col min="4" max="4" width="9.28515625" bestFit="1" customWidth="1"/>
    <col min="5" max="5" width="11.42578125" customWidth="1"/>
    <col min="6" max="6" width="7.5703125" bestFit="1" customWidth="1"/>
    <col min="7" max="7" width="9.28515625" bestFit="1" customWidth="1"/>
    <col min="8" max="8" width="10.28515625" bestFit="1" customWidth="1"/>
    <col min="9" max="10" width="9.28515625" bestFit="1" customWidth="1"/>
    <col min="11" max="11" width="10.28515625" bestFit="1" customWidth="1"/>
    <col min="12" max="12" width="9.28515625" bestFit="1" customWidth="1"/>
    <col min="13" max="13" width="7.7109375" bestFit="1" customWidth="1"/>
    <col min="14" max="15" width="9.28515625" bestFit="1" customWidth="1"/>
    <col min="16" max="16" width="7" customWidth="1"/>
    <col min="17" max="17" width="7.85546875" bestFit="1" customWidth="1"/>
    <col min="18" max="18" width="7.7109375" customWidth="1"/>
    <col min="19" max="19" width="8" customWidth="1"/>
    <col min="20" max="21" width="9.28515625" bestFit="1" customWidth="1"/>
    <col min="22" max="22" width="9.7109375" customWidth="1"/>
    <col min="23" max="23" width="10.28515625" bestFit="1" customWidth="1"/>
    <col min="24" max="24" width="10.85546875" bestFit="1" customWidth="1"/>
    <col min="25" max="25" width="10.28515625" bestFit="1" customWidth="1"/>
    <col min="26" max="26" width="9.85546875" bestFit="1" customWidth="1"/>
    <col min="27" max="27" width="9.5703125" bestFit="1" customWidth="1"/>
    <col min="28" max="28" width="8.42578125" bestFit="1" customWidth="1"/>
    <col min="29" max="29" width="10.85546875" bestFit="1" customWidth="1"/>
    <col min="30" max="30" width="9.85546875" bestFit="1" customWidth="1"/>
    <col min="31" max="31" width="10.7109375" customWidth="1"/>
    <col min="32" max="32" width="9.5703125" bestFit="1" customWidth="1"/>
    <col min="33" max="33" width="9.7109375" customWidth="1"/>
    <col min="34" max="35" width="9.85546875" bestFit="1" customWidth="1"/>
    <col min="36" max="36" width="9.7109375" customWidth="1"/>
    <col min="37" max="38" width="9.85546875" bestFit="1" customWidth="1"/>
    <col min="39" max="39" width="10.140625" customWidth="1"/>
    <col min="40" max="40" width="7.42578125" customWidth="1"/>
    <col min="41" max="41" width="7.7109375" customWidth="1"/>
    <col min="42" max="42" width="9.85546875" bestFit="1" customWidth="1"/>
    <col min="43" max="43" width="7.5703125" customWidth="1"/>
    <col min="44" max="44" width="9.85546875" bestFit="1" customWidth="1"/>
    <col min="45" max="45" width="8.42578125" bestFit="1" customWidth="1"/>
    <col min="46" max="46" width="9" bestFit="1" customWidth="1"/>
    <col min="47" max="47" width="8.42578125" bestFit="1" customWidth="1"/>
    <col min="48" max="49" width="9.85546875" bestFit="1" customWidth="1"/>
    <col min="50" max="50" width="9.7109375" customWidth="1"/>
    <col min="51" max="51" width="9.85546875" bestFit="1" customWidth="1"/>
    <col min="52" max="52" width="9.28515625" customWidth="1"/>
    <col min="53" max="53" width="9.85546875" bestFit="1" customWidth="1"/>
    <col min="54" max="54" width="8.7109375" customWidth="1"/>
    <col min="55" max="55" width="10.85546875" bestFit="1" customWidth="1"/>
    <col min="56" max="56" width="10.28515625" customWidth="1"/>
    <col min="57" max="57" width="9.85546875" bestFit="1" customWidth="1"/>
    <col min="58" max="58" width="7.42578125" bestFit="1" customWidth="1"/>
    <col min="59" max="60" width="9.7109375" customWidth="1"/>
    <col min="61" max="61" width="7.7109375" customWidth="1"/>
    <col min="62" max="63" width="8.42578125" bestFit="1" customWidth="1"/>
    <col min="64" max="64" width="7.85546875" bestFit="1" customWidth="1"/>
    <col min="65" max="65" width="7.42578125" bestFit="1" customWidth="1"/>
    <col min="66" max="66" width="8.5703125" customWidth="1"/>
    <col min="67" max="67" width="8.42578125" bestFit="1" customWidth="1"/>
    <col min="68" max="68" width="9.85546875" bestFit="1" customWidth="1"/>
    <col min="69" max="69" width="9.85546875" customWidth="1"/>
    <col min="70" max="70" width="8.42578125" bestFit="1" customWidth="1"/>
    <col min="71" max="71" width="7.85546875" bestFit="1" customWidth="1"/>
    <col min="72" max="72" width="8.42578125" bestFit="1" customWidth="1"/>
    <col min="73" max="73" width="10.28515625" bestFit="1" customWidth="1"/>
    <col min="74" max="74" width="10.85546875" bestFit="1" customWidth="1"/>
    <col min="204" max="204" width="13" customWidth="1"/>
    <col min="205" max="205" width="15.28515625" bestFit="1" customWidth="1"/>
    <col min="206" max="206" width="9.7109375" bestFit="1" customWidth="1"/>
    <col min="207" max="207" width="9.7109375" customWidth="1"/>
    <col min="208" max="208" width="10.5703125" bestFit="1" customWidth="1"/>
    <col min="209" max="209" width="11" bestFit="1" customWidth="1"/>
    <col min="210" max="210" width="9.7109375" customWidth="1"/>
    <col min="211" max="211" width="10.42578125" bestFit="1" customWidth="1"/>
    <col min="212" max="212" width="10.85546875" bestFit="1" customWidth="1"/>
    <col min="213" max="213" width="12" bestFit="1" customWidth="1"/>
    <col min="214" max="214" width="10.42578125" bestFit="1" customWidth="1"/>
    <col min="215" max="215" width="9.28515625" bestFit="1" customWidth="1"/>
    <col min="216" max="216" width="8.28515625" bestFit="1" customWidth="1"/>
    <col min="217" max="218" width="8.85546875" bestFit="1" customWidth="1"/>
    <col min="219" max="219" width="8.7109375" bestFit="1" customWidth="1"/>
    <col min="220" max="220" width="10.42578125" bestFit="1" customWidth="1"/>
    <col min="221" max="221" width="10" bestFit="1" customWidth="1"/>
    <col min="222" max="222" width="9.28515625" bestFit="1" customWidth="1"/>
    <col min="223" max="223" width="10" customWidth="1"/>
    <col min="224" max="224" width="8.7109375" bestFit="1" customWidth="1"/>
    <col min="225" max="225" width="7.7109375" customWidth="1"/>
    <col min="226" max="226" width="9.42578125" bestFit="1" customWidth="1"/>
    <col min="227" max="227" width="9.28515625" bestFit="1" customWidth="1"/>
    <col min="228" max="229" width="10.42578125" bestFit="1" customWidth="1"/>
    <col min="230" max="230" width="11.140625" bestFit="1" customWidth="1"/>
    <col min="231" max="231" width="11" bestFit="1" customWidth="1"/>
    <col min="232" max="232" width="10.42578125" bestFit="1" customWidth="1"/>
    <col min="233" max="233" width="11.5703125" bestFit="1" customWidth="1"/>
    <col min="234" max="234" width="12" bestFit="1" customWidth="1"/>
    <col min="235" max="235" width="11.140625" bestFit="1" customWidth="1"/>
    <col min="236" max="236" width="9.85546875" bestFit="1" customWidth="1"/>
    <col min="237" max="237" width="11.42578125" customWidth="1"/>
    <col min="238" max="238" width="5.85546875" bestFit="1" customWidth="1"/>
    <col min="239" max="240" width="7.7109375" customWidth="1"/>
    <col min="460" max="460" width="13" customWidth="1"/>
    <col min="461" max="461" width="15.28515625" bestFit="1" customWidth="1"/>
    <col min="462" max="462" width="9.7109375" bestFit="1" customWidth="1"/>
    <col min="463" max="463" width="9.7109375" customWidth="1"/>
    <col min="464" max="464" width="10.5703125" bestFit="1" customWidth="1"/>
    <col min="465" max="465" width="11" bestFit="1" customWidth="1"/>
    <col min="466" max="466" width="9.7109375" customWidth="1"/>
    <col min="467" max="467" width="10.42578125" bestFit="1" customWidth="1"/>
    <col min="468" max="468" width="10.85546875" bestFit="1" customWidth="1"/>
    <col min="469" max="469" width="12" bestFit="1" customWidth="1"/>
    <col min="470" max="470" width="10.42578125" bestFit="1" customWidth="1"/>
    <col min="471" max="471" width="9.28515625" bestFit="1" customWidth="1"/>
    <col min="472" max="472" width="8.28515625" bestFit="1" customWidth="1"/>
    <col min="473" max="474" width="8.85546875" bestFit="1" customWidth="1"/>
    <col min="475" max="475" width="8.7109375" bestFit="1" customWidth="1"/>
    <col min="476" max="476" width="10.42578125" bestFit="1" customWidth="1"/>
    <col min="477" max="477" width="10" bestFit="1" customWidth="1"/>
    <col min="478" max="478" width="9.28515625" bestFit="1" customWidth="1"/>
    <col min="479" max="479" width="10" customWidth="1"/>
    <col min="480" max="480" width="8.7109375" bestFit="1" customWidth="1"/>
    <col min="481" max="481" width="7.7109375" customWidth="1"/>
    <col min="482" max="482" width="9.42578125" bestFit="1" customWidth="1"/>
    <col min="483" max="483" width="9.28515625" bestFit="1" customWidth="1"/>
    <col min="484" max="485" width="10.42578125" bestFit="1" customWidth="1"/>
    <col min="486" max="486" width="11.140625" bestFit="1" customWidth="1"/>
    <col min="487" max="487" width="11" bestFit="1" customWidth="1"/>
    <col min="488" max="488" width="10.42578125" bestFit="1" customWidth="1"/>
    <col min="489" max="489" width="11.5703125" bestFit="1" customWidth="1"/>
    <col min="490" max="490" width="12" bestFit="1" customWidth="1"/>
    <col min="491" max="491" width="11.140625" bestFit="1" customWidth="1"/>
    <col min="492" max="492" width="9.85546875" bestFit="1" customWidth="1"/>
    <col min="493" max="493" width="11.42578125" customWidth="1"/>
    <col min="494" max="494" width="5.85546875" bestFit="1" customWidth="1"/>
    <col min="495" max="496" width="7.7109375" customWidth="1"/>
    <col min="716" max="716" width="13" customWidth="1"/>
    <col min="717" max="717" width="15.28515625" bestFit="1" customWidth="1"/>
    <col min="718" max="718" width="9.7109375" bestFit="1" customWidth="1"/>
    <col min="719" max="719" width="9.7109375" customWidth="1"/>
    <col min="720" max="720" width="10.5703125" bestFit="1" customWidth="1"/>
    <col min="721" max="721" width="11" bestFit="1" customWidth="1"/>
    <col min="722" max="722" width="9.7109375" customWidth="1"/>
    <col min="723" max="723" width="10.42578125" bestFit="1" customWidth="1"/>
    <col min="724" max="724" width="10.85546875" bestFit="1" customWidth="1"/>
    <col min="725" max="725" width="12" bestFit="1" customWidth="1"/>
    <col min="726" max="726" width="10.42578125" bestFit="1" customWidth="1"/>
    <col min="727" max="727" width="9.28515625" bestFit="1" customWidth="1"/>
    <col min="728" max="728" width="8.28515625" bestFit="1" customWidth="1"/>
    <col min="729" max="730" width="8.85546875" bestFit="1" customWidth="1"/>
    <col min="731" max="731" width="8.7109375" bestFit="1" customWidth="1"/>
    <col min="732" max="732" width="10.42578125" bestFit="1" customWidth="1"/>
    <col min="733" max="733" width="10" bestFit="1" customWidth="1"/>
    <col min="734" max="734" width="9.28515625" bestFit="1" customWidth="1"/>
    <col min="735" max="735" width="10" customWidth="1"/>
    <col min="736" max="736" width="8.7109375" bestFit="1" customWidth="1"/>
    <col min="737" max="737" width="7.7109375" customWidth="1"/>
    <col min="738" max="738" width="9.42578125" bestFit="1" customWidth="1"/>
    <col min="739" max="739" width="9.28515625" bestFit="1" customWidth="1"/>
    <col min="740" max="741" width="10.42578125" bestFit="1" customWidth="1"/>
    <col min="742" max="742" width="11.140625" bestFit="1" customWidth="1"/>
    <col min="743" max="743" width="11" bestFit="1" customWidth="1"/>
    <col min="744" max="744" width="10.42578125" bestFit="1" customWidth="1"/>
    <col min="745" max="745" width="11.5703125" bestFit="1" customWidth="1"/>
    <col min="746" max="746" width="12" bestFit="1" customWidth="1"/>
    <col min="747" max="747" width="11.140625" bestFit="1" customWidth="1"/>
    <col min="748" max="748" width="9.85546875" bestFit="1" customWidth="1"/>
    <col min="749" max="749" width="11.42578125" customWidth="1"/>
    <col min="750" max="750" width="5.85546875" bestFit="1" customWidth="1"/>
    <col min="751" max="752" width="7.7109375" customWidth="1"/>
    <col min="972" max="972" width="13" customWidth="1"/>
    <col min="973" max="973" width="15.28515625" bestFit="1" customWidth="1"/>
    <col min="974" max="974" width="9.7109375" bestFit="1" customWidth="1"/>
    <col min="975" max="975" width="9.7109375" customWidth="1"/>
    <col min="976" max="976" width="10.5703125" bestFit="1" customWidth="1"/>
    <col min="977" max="977" width="11" bestFit="1" customWidth="1"/>
    <col min="978" max="978" width="9.7109375" customWidth="1"/>
    <col min="979" max="979" width="10.42578125" bestFit="1" customWidth="1"/>
    <col min="980" max="980" width="10.85546875" bestFit="1" customWidth="1"/>
    <col min="981" max="981" width="12" bestFit="1" customWidth="1"/>
    <col min="982" max="982" width="10.42578125" bestFit="1" customWidth="1"/>
    <col min="983" max="983" width="9.28515625" bestFit="1" customWidth="1"/>
    <col min="984" max="984" width="8.28515625" bestFit="1" customWidth="1"/>
    <col min="985" max="986" width="8.85546875" bestFit="1" customWidth="1"/>
    <col min="987" max="987" width="8.7109375" bestFit="1" customWidth="1"/>
    <col min="988" max="988" width="10.42578125" bestFit="1" customWidth="1"/>
    <col min="989" max="989" width="10" bestFit="1" customWidth="1"/>
    <col min="990" max="990" width="9.28515625" bestFit="1" customWidth="1"/>
    <col min="991" max="991" width="10" customWidth="1"/>
    <col min="992" max="992" width="8.7109375" bestFit="1" customWidth="1"/>
    <col min="993" max="993" width="7.7109375" customWidth="1"/>
    <col min="994" max="994" width="9.42578125" bestFit="1" customWidth="1"/>
    <col min="995" max="995" width="9.28515625" bestFit="1" customWidth="1"/>
    <col min="996" max="997" width="10.42578125" bestFit="1" customWidth="1"/>
    <col min="998" max="998" width="11.140625" bestFit="1" customWidth="1"/>
    <col min="999" max="999" width="11" bestFit="1" customWidth="1"/>
    <col min="1000" max="1000" width="10.42578125" bestFit="1" customWidth="1"/>
    <col min="1001" max="1001" width="11.5703125" bestFit="1" customWidth="1"/>
    <col min="1002" max="1002" width="12" bestFit="1" customWidth="1"/>
    <col min="1003" max="1003" width="11.140625" bestFit="1" customWidth="1"/>
    <col min="1004" max="1004" width="9.85546875" bestFit="1" customWidth="1"/>
    <col min="1005" max="1005" width="11.42578125" customWidth="1"/>
    <col min="1006" max="1006" width="5.85546875" bestFit="1" customWidth="1"/>
    <col min="1007" max="1008" width="7.7109375" customWidth="1"/>
    <col min="1228" max="1228" width="13" customWidth="1"/>
    <col min="1229" max="1229" width="15.28515625" bestFit="1" customWidth="1"/>
    <col min="1230" max="1230" width="9.7109375" bestFit="1" customWidth="1"/>
    <col min="1231" max="1231" width="9.7109375" customWidth="1"/>
    <col min="1232" max="1232" width="10.5703125" bestFit="1" customWidth="1"/>
    <col min="1233" max="1233" width="11" bestFit="1" customWidth="1"/>
    <col min="1234" max="1234" width="9.7109375" customWidth="1"/>
    <col min="1235" max="1235" width="10.42578125" bestFit="1" customWidth="1"/>
    <col min="1236" max="1236" width="10.85546875" bestFit="1" customWidth="1"/>
    <col min="1237" max="1237" width="12" bestFit="1" customWidth="1"/>
    <col min="1238" max="1238" width="10.42578125" bestFit="1" customWidth="1"/>
    <col min="1239" max="1239" width="9.28515625" bestFit="1" customWidth="1"/>
    <col min="1240" max="1240" width="8.28515625" bestFit="1" customWidth="1"/>
    <col min="1241" max="1242" width="8.85546875" bestFit="1" customWidth="1"/>
    <col min="1243" max="1243" width="8.7109375" bestFit="1" customWidth="1"/>
    <col min="1244" max="1244" width="10.42578125" bestFit="1" customWidth="1"/>
    <col min="1245" max="1245" width="10" bestFit="1" customWidth="1"/>
    <col min="1246" max="1246" width="9.28515625" bestFit="1" customWidth="1"/>
    <col min="1247" max="1247" width="10" customWidth="1"/>
    <col min="1248" max="1248" width="8.7109375" bestFit="1" customWidth="1"/>
    <col min="1249" max="1249" width="7.7109375" customWidth="1"/>
    <col min="1250" max="1250" width="9.42578125" bestFit="1" customWidth="1"/>
    <col min="1251" max="1251" width="9.28515625" bestFit="1" customWidth="1"/>
    <col min="1252" max="1253" width="10.42578125" bestFit="1" customWidth="1"/>
    <col min="1254" max="1254" width="11.140625" bestFit="1" customWidth="1"/>
    <col min="1255" max="1255" width="11" bestFit="1" customWidth="1"/>
    <col min="1256" max="1256" width="10.42578125" bestFit="1" customWidth="1"/>
    <col min="1257" max="1257" width="11.5703125" bestFit="1" customWidth="1"/>
    <col min="1258" max="1258" width="12" bestFit="1" customWidth="1"/>
    <col min="1259" max="1259" width="11.140625" bestFit="1" customWidth="1"/>
    <col min="1260" max="1260" width="9.85546875" bestFit="1" customWidth="1"/>
    <col min="1261" max="1261" width="11.42578125" customWidth="1"/>
    <col min="1262" max="1262" width="5.85546875" bestFit="1" customWidth="1"/>
    <col min="1263" max="1264" width="7.7109375" customWidth="1"/>
    <col min="1484" max="1484" width="13" customWidth="1"/>
    <col min="1485" max="1485" width="15.28515625" bestFit="1" customWidth="1"/>
    <col min="1486" max="1486" width="9.7109375" bestFit="1" customWidth="1"/>
    <col min="1487" max="1487" width="9.7109375" customWidth="1"/>
    <col min="1488" max="1488" width="10.5703125" bestFit="1" customWidth="1"/>
    <col min="1489" max="1489" width="11" bestFit="1" customWidth="1"/>
    <col min="1490" max="1490" width="9.7109375" customWidth="1"/>
    <col min="1491" max="1491" width="10.42578125" bestFit="1" customWidth="1"/>
    <col min="1492" max="1492" width="10.85546875" bestFit="1" customWidth="1"/>
    <col min="1493" max="1493" width="12" bestFit="1" customWidth="1"/>
    <col min="1494" max="1494" width="10.42578125" bestFit="1" customWidth="1"/>
    <col min="1495" max="1495" width="9.28515625" bestFit="1" customWidth="1"/>
    <col min="1496" max="1496" width="8.28515625" bestFit="1" customWidth="1"/>
    <col min="1497" max="1498" width="8.85546875" bestFit="1" customWidth="1"/>
    <col min="1499" max="1499" width="8.7109375" bestFit="1" customWidth="1"/>
    <col min="1500" max="1500" width="10.42578125" bestFit="1" customWidth="1"/>
    <col min="1501" max="1501" width="10" bestFit="1" customWidth="1"/>
    <col min="1502" max="1502" width="9.28515625" bestFit="1" customWidth="1"/>
    <col min="1503" max="1503" width="10" customWidth="1"/>
    <col min="1504" max="1504" width="8.7109375" bestFit="1" customWidth="1"/>
    <col min="1505" max="1505" width="7.7109375" customWidth="1"/>
    <col min="1506" max="1506" width="9.42578125" bestFit="1" customWidth="1"/>
    <col min="1507" max="1507" width="9.28515625" bestFit="1" customWidth="1"/>
    <col min="1508" max="1509" width="10.42578125" bestFit="1" customWidth="1"/>
    <col min="1510" max="1510" width="11.140625" bestFit="1" customWidth="1"/>
    <col min="1511" max="1511" width="11" bestFit="1" customWidth="1"/>
    <col min="1512" max="1512" width="10.42578125" bestFit="1" customWidth="1"/>
    <col min="1513" max="1513" width="11.5703125" bestFit="1" customWidth="1"/>
    <col min="1514" max="1514" width="12" bestFit="1" customWidth="1"/>
    <col min="1515" max="1515" width="11.140625" bestFit="1" customWidth="1"/>
    <col min="1516" max="1516" width="9.85546875" bestFit="1" customWidth="1"/>
    <col min="1517" max="1517" width="11.42578125" customWidth="1"/>
    <col min="1518" max="1518" width="5.85546875" bestFit="1" customWidth="1"/>
    <col min="1519" max="1520" width="7.7109375" customWidth="1"/>
    <col min="1740" max="1740" width="13" customWidth="1"/>
    <col min="1741" max="1741" width="15.28515625" bestFit="1" customWidth="1"/>
    <col min="1742" max="1742" width="9.7109375" bestFit="1" customWidth="1"/>
    <col min="1743" max="1743" width="9.7109375" customWidth="1"/>
    <col min="1744" max="1744" width="10.5703125" bestFit="1" customWidth="1"/>
    <col min="1745" max="1745" width="11" bestFit="1" customWidth="1"/>
    <col min="1746" max="1746" width="9.7109375" customWidth="1"/>
    <col min="1747" max="1747" width="10.42578125" bestFit="1" customWidth="1"/>
    <col min="1748" max="1748" width="10.85546875" bestFit="1" customWidth="1"/>
    <col min="1749" max="1749" width="12" bestFit="1" customWidth="1"/>
    <col min="1750" max="1750" width="10.42578125" bestFit="1" customWidth="1"/>
    <col min="1751" max="1751" width="9.28515625" bestFit="1" customWidth="1"/>
    <col min="1752" max="1752" width="8.28515625" bestFit="1" customWidth="1"/>
    <col min="1753" max="1754" width="8.85546875" bestFit="1" customWidth="1"/>
    <col min="1755" max="1755" width="8.7109375" bestFit="1" customWidth="1"/>
    <col min="1756" max="1756" width="10.42578125" bestFit="1" customWidth="1"/>
    <col min="1757" max="1757" width="10" bestFit="1" customWidth="1"/>
    <col min="1758" max="1758" width="9.28515625" bestFit="1" customWidth="1"/>
    <col min="1759" max="1759" width="10" customWidth="1"/>
    <col min="1760" max="1760" width="8.7109375" bestFit="1" customWidth="1"/>
    <col min="1761" max="1761" width="7.7109375" customWidth="1"/>
    <col min="1762" max="1762" width="9.42578125" bestFit="1" customWidth="1"/>
    <col min="1763" max="1763" width="9.28515625" bestFit="1" customWidth="1"/>
    <col min="1764" max="1765" width="10.42578125" bestFit="1" customWidth="1"/>
    <col min="1766" max="1766" width="11.140625" bestFit="1" customWidth="1"/>
    <col min="1767" max="1767" width="11" bestFit="1" customWidth="1"/>
    <col min="1768" max="1768" width="10.42578125" bestFit="1" customWidth="1"/>
    <col min="1769" max="1769" width="11.5703125" bestFit="1" customWidth="1"/>
    <col min="1770" max="1770" width="12" bestFit="1" customWidth="1"/>
    <col min="1771" max="1771" width="11.140625" bestFit="1" customWidth="1"/>
    <col min="1772" max="1772" width="9.85546875" bestFit="1" customWidth="1"/>
    <col min="1773" max="1773" width="11.42578125" customWidth="1"/>
    <col min="1774" max="1774" width="5.85546875" bestFit="1" customWidth="1"/>
    <col min="1775" max="1776" width="7.7109375" customWidth="1"/>
    <col min="1996" max="1996" width="13" customWidth="1"/>
    <col min="1997" max="1997" width="15.28515625" bestFit="1" customWidth="1"/>
    <col min="1998" max="1998" width="9.7109375" bestFit="1" customWidth="1"/>
    <col min="1999" max="1999" width="9.7109375" customWidth="1"/>
    <col min="2000" max="2000" width="10.5703125" bestFit="1" customWidth="1"/>
    <col min="2001" max="2001" width="11" bestFit="1" customWidth="1"/>
    <col min="2002" max="2002" width="9.7109375" customWidth="1"/>
    <col min="2003" max="2003" width="10.42578125" bestFit="1" customWidth="1"/>
    <col min="2004" max="2004" width="10.85546875" bestFit="1" customWidth="1"/>
    <col min="2005" max="2005" width="12" bestFit="1" customWidth="1"/>
    <col min="2006" max="2006" width="10.42578125" bestFit="1" customWidth="1"/>
    <col min="2007" max="2007" width="9.28515625" bestFit="1" customWidth="1"/>
    <col min="2008" max="2008" width="8.28515625" bestFit="1" customWidth="1"/>
    <col min="2009" max="2010" width="8.85546875" bestFit="1" customWidth="1"/>
    <col min="2011" max="2011" width="8.7109375" bestFit="1" customWidth="1"/>
    <col min="2012" max="2012" width="10.42578125" bestFit="1" customWidth="1"/>
    <col min="2013" max="2013" width="10" bestFit="1" customWidth="1"/>
    <col min="2014" max="2014" width="9.28515625" bestFit="1" customWidth="1"/>
    <col min="2015" max="2015" width="10" customWidth="1"/>
    <col min="2016" max="2016" width="8.7109375" bestFit="1" customWidth="1"/>
    <col min="2017" max="2017" width="7.7109375" customWidth="1"/>
    <col min="2018" max="2018" width="9.42578125" bestFit="1" customWidth="1"/>
    <col min="2019" max="2019" width="9.28515625" bestFit="1" customWidth="1"/>
    <col min="2020" max="2021" width="10.42578125" bestFit="1" customWidth="1"/>
    <col min="2022" max="2022" width="11.140625" bestFit="1" customWidth="1"/>
    <col min="2023" max="2023" width="11" bestFit="1" customWidth="1"/>
    <col min="2024" max="2024" width="10.42578125" bestFit="1" customWidth="1"/>
    <col min="2025" max="2025" width="11.5703125" bestFit="1" customWidth="1"/>
    <col min="2026" max="2026" width="12" bestFit="1" customWidth="1"/>
    <col min="2027" max="2027" width="11.140625" bestFit="1" customWidth="1"/>
    <col min="2028" max="2028" width="9.85546875" bestFit="1" customWidth="1"/>
    <col min="2029" max="2029" width="11.42578125" customWidth="1"/>
    <col min="2030" max="2030" width="5.85546875" bestFit="1" customWidth="1"/>
    <col min="2031" max="2032" width="7.7109375" customWidth="1"/>
    <col min="2252" max="2252" width="13" customWidth="1"/>
    <col min="2253" max="2253" width="15.28515625" bestFit="1" customWidth="1"/>
    <col min="2254" max="2254" width="9.7109375" bestFit="1" customWidth="1"/>
    <col min="2255" max="2255" width="9.7109375" customWidth="1"/>
    <col min="2256" max="2256" width="10.5703125" bestFit="1" customWidth="1"/>
    <col min="2257" max="2257" width="11" bestFit="1" customWidth="1"/>
    <col min="2258" max="2258" width="9.7109375" customWidth="1"/>
    <col min="2259" max="2259" width="10.42578125" bestFit="1" customWidth="1"/>
    <col min="2260" max="2260" width="10.85546875" bestFit="1" customWidth="1"/>
    <col min="2261" max="2261" width="12" bestFit="1" customWidth="1"/>
    <col min="2262" max="2262" width="10.42578125" bestFit="1" customWidth="1"/>
    <col min="2263" max="2263" width="9.28515625" bestFit="1" customWidth="1"/>
    <col min="2264" max="2264" width="8.28515625" bestFit="1" customWidth="1"/>
    <col min="2265" max="2266" width="8.85546875" bestFit="1" customWidth="1"/>
    <col min="2267" max="2267" width="8.7109375" bestFit="1" customWidth="1"/>
    <col min="2268" max="2268" width="10.42578125" bestFit="1" customWidth="1"/>
    <col min="2269" max="2269" width="10" bestFit="1" customWidth="1"/>
    <col min="2270" max="2270" width="9.28515625" bestFit="1" customWidth="1"/>
    <col min="2271" max="2271" width="10" customWidth="1"/>
    <col min="2272" max="2272" width="8.7109375" bestFit="1" customWidth="1"/>
    <col min="2273" max="2273" width="7.7109375" customWidth="1"/>
    <col min="2274" max="2274" width="9.42578125" bestFit="1" customWidth="1"/>
    <col min="2275" max="2275" width="9.28515625" bestFit="1" customWidth="1"/>
    <col min="2276" max="2277" width="10.42578125" bestFit="1" customWidth="1"/>
    <col min="2278" max="2278" width="11.140625" bestFit="1" customWidth="1"/>
    <col min="2279" max="2279" width="11" bestFit="1" customWidth="1"/>
    <col min="2280" max="2280" width="10.42578125" bestFit="1" customWidth="1"/>
    <col min="2281" max="2281" width="11.5703125" bestFit="1" customWidth="1"/>
    <col min="2282" max="2282" width="12" bestFit="1" customWidth="1"/>
    <col min="2283" max="2283" width="11.140625" bestFit="1" customWidth="1"/>
    <col min="2284" max="2284" width="9.85546875" bestFit="1" customWidth="1"/>
    <col min="2285" max="2285" width="11.42578125" customWidth="1"/>
    <col min="2286" max="2286" width="5.85546875" bestFit="1" customWidth="1"/>
    <col min="2287" max="2288" width="7.7109375" customWidth="1"/>
    <col min="2508" max="2508" width="13" customWidth="1"/>
    <col min="2509" max="2509" width="15.28515625" bestFit="1" customWidth="1"/>
    <col min="2510" max="2510" width="9.7109375" bestFit="1" customWidth="1"/>
    <col min="2511" max="2511" width="9.7109375" customWidth="1"/>
    <col min="2512" max="2512" width="10.5703125" bestFit="1" customWidth="1"/>
    <col min="2513" max="2513" width="11" bestFit="1" customWidth="1"/>
    <col min="2514" max="2514" width="9.7109375" customWidth="1"/>
    <col min="2515" max="2515" width="10.42578125" bestFit="1" customWidth="1"/>
    <col min="2516" max="2516" width="10.85546875" bestFit="1" customWidth="1"/>
    <col min="2517" max="2517" width="12" bestFit="1" customWidth="1"/>
    <col min="2518" max="2518" width="10.42578125" bestFit="1" customWidth="1"/>
    <col min="2519" max="2519" width="9.28515625" bestFit="1" customWidth="1"/>
    <col min="2520" max="2520" width="8.28515625" bestFit="1" customWidth="1"/>
    <col min="2521" max="2522" width="8.85546875" bestFit="1" customWidth="1"/>
    <col min="2523" max="2523" width="8.7109375" bestFit="1" customWidth="1"/>
    <col min="2524" max="2524" width="10.42578125" bestFit="1" customWidth="1"/>
    <col min="2525" max="2525" width="10" bestFit="1" customWidth="1"/>
    <col min="2526" max="2526" width="9.28515625" bestFit="1" customWidth="1"/>
    <col min="2527" max="2527" width="10" customWidth="1"/>
    <col min="2528" max="2528" width="8.7109375" bestFit="1" customWidth="1"/>
    <col min="2529" max="2529" width="7.7109375" customWidth="1"/>
    <col min="2530" max="2530" width="9.42578125" bestFit="1" customWidth="1"/>
    <col min="2531" max="2531" width="9.28515625" bestFit="1" customWidth="1"/>
    <col min="2532" max="2533" width="10.42578125" bestFit="1" customWidth="1"/>
    <col min="2534" max="2534" width="11.140625" bestFit="1" customWidth="1"/>
    <col min="2535" max="2535" width="11" bestFit="1" customWidth="1"/>
    <col min="2536" max="2536" width="10.42578125" bestFit="1" customWidth="1"/>
    <col min="2537" max="2537" width="11.5703125" bestFit="1" customWidth="1"/>
    <col min="2538" max="2538" width="12" bestFit="1" customWidth="1"/>
    <col min="2539" max="2539" width="11.140625" bestFit="1" customWidth="1"/>
    <col min="2540" max="2540" width="9.85546875" bestFit="1" customWidth="1"/>
    <col min="2541" max="2541" width="11.42578125" customWidth="1"/>
    <col min="2542" max="2542" width="5.85546875" bestFit="1" customWidth="1"/>
    <col min="2543" max="2544" width="7.7109375" customWidth="1"/>
    <col min="2764" max="2764" width="13" customWidth="1"/>
    <col min="2765" max="2765" width="15.28515625" bestFit="1" customWidth="1"/>
    <col min="2766" max="2766" width="9.7109375" bestFit="1" customWidth="1"/>
    <col min="2767" max="2767" width="9.7109375" customWidth="1"/>
    <col min="2768" max="2768" width="10.5703125" bestFit="1" customWidth="1"/>
    <col min="2769" max="2769" width="11" bestFit="1" customWidth="1"/>
    <col min="2770" max="2770" width="9.7109375" customWidth="1"/>
    <col min="2771" max="2771" width="10.42578125" bestFit="1" customWidth="1"/>
    <col min="2772" max="2772" width="10.85546875" bestFit="1" customWidth="1"/>
    <col min="2773" max="2773" width="12" bestFit="1" customWidth="1"/>
    <col min="2774" max="2774" width="10.42578125" bestFit="1" customWidth="1"/>
    <col min="2775" max="2775" width="9.28515625" bestFit="1" customWidth="1"/>
    <col min="2776" max="2776" width="8.28515625" bestFit="1" customWidth="1"/>
    <col min="2777" max="2778" width="8.85546875" bestFit="1" customWidth="1"/>
    <col min="2779" max="2779" width="8.7109375" bestFit="1" customWidth="1"/>
    <col min="2780" max="2780" width="10.42578125" bestFit="1" customWidth="1"/>
    <col min="2781" max="2781" width="10" bestFit="1" customWidth="1"/>
    <col min="2782" max="2782" width="9.28515625" bestFit="1" customWidth="1"/>
    <col min="2783" max="2783" width="10" customWidth="1"/>
    <col min="2784" max="2784" width="8.7109375" bestFit="1" customWidth="1"/>
    <col min="2785" max="2785" width="7.7109375" customWidth="1"/>
    <col min="2786" max="2786" width="9.42578125" bestFit="1" customWidth="1"/>
    <col min="2787" max="2787" width="9.28515625" bestFit="1" customWidth="1"/>
    <col min="2788" max="2789" width="10.42578125" bestFit="1" customWidth="1"/>
    <col min="2790" max="2790" width="11.140625" bestFit="1" customWidth="1"/>
    <col min="2791" max="2791" width="11" bestFit="1" customWidth="1"/>
    <col min="2792" max="2792" width="10.42578125" bestFit="1" customWidth="1"/>
    <col min="2793" max="2793" width="11.5703125" bestFit="1" customWidth="1"/>
    <col min="2794" max="2794" width="12" bestFit="1" customWidth="1"/>
    <col min="2795" max="2795" width="11.140625" bestFit="1" customWidth="1"/>
    <col min="2796" max="2796" width="9.85546875" bestFit="1" customWidth="1"/>
    <col min="2797" max="2797" width="11.42578125" customWidth="1"/>
    <col min="2798" max="2798" width="5.85546875" bestFit="1" customWidth="1"/>
    <col min="2799" max="2800" width="7.7109375" customWidth="1"/>
    <col min="3020" max="3020" width="13" customWidth="1"/>
    <col min="3021" max="3021" width="15.28515625" bestFit="1" customWidth="1"/>
    <col min="3022" max="3022" width="9.7109375" bestFit="1" customWidth="1"/>
    <col min="3023" max="3023" width="9.7109375" customWidth="1"/>
    <col min="3024" max="3024" width="10.5703125" bestFit="1" customWidth="1"/>
    <col min="3025" max="3025" width="11" bestFit="1" customWidth="1"/>
    <col min="3026" max="3026" width="9.7109375" customWidth="1"/>
    <col min="3027" max="3027" width="10.42578125" bestFit="1" customWidth="1"/>
    <col min="3028" max="3028" width="10.85546875" bestFit="1" customWidth="1"/>
    <col min="3029" max="3029" width="12" bestFit="1" customWidth="1"/>
    <col min="3030" max="3030" width="10.42578125" bestFit="1" customWidth="1"/>
    <col min="3031" max="3031" width="9.28515625" bestFit="1" customWidth="1"/>
    <col min="3032" max="3032" width="8.28515625" bestFit="1" customWidth="1"/>
    <col min="3033" max="3034" width="8.85546875" bestFit="1" customWidth="1"/>
    <col min="3035" max="3035" width="8.7109375" bestFit="1" customWidth="1"/>
    <col min="3036" max="3036" width="10.42578125" bestFit="1" customWidth="1"/>
    <col min="3037" max="3037" width="10" bestFit="1" customWidth="1"/>
    <col min="3038" max="3038" width="9.28515625" bestFit="1" customWidth="1"/>
    <col min="3039" max="3039" width="10" customWidth="1"/>
    <col min="3040" max="3040" width="8.7109375" bestFit="1" customWidth="1"/>
    <col min="3041" max="3041" width="7.7109375" customWidth="1"/>
    <col min="3042" max="3042" width="9.42578125" bestFit="1" customWidth="1"/>
    <col min="3043" max="3043" width="9.28515625" bestFit="1" customWidth="1"/>
    <col min="3044" max="3045" width="10.42578125" bestFit="1" customWidth="1"/>
    <col min="3046" max="3046" width="11.140625" bestFit="1" customWidth="1"/>
    <col min="3047" max="3047" width="11" bestFit="1" customWidth="1"/>
    <col min="3048" max="3048" width="10.42578125" bestFit="1" customWidth="1"/>
    <col min="3049" max="3049" width="11.5703125" bestFit="1" customWidth="1"/>
    <col min="3050" max="3050" width="12" bestFit="1" customWidth="1"/>
    <col min="3051" max="3051" width="11.140625" bestFit="1" customWidth="1"/>
    <col min="3052" max="3052" width="9.85546875" bestFit="1" customWidth="1"/>
    <col min="3053" max="3053" width="11.42578125" customWidth="1"/>
    <col min="3054" max="3054" width="5.85546875" bestFit="1" customWidth="1"/>
    <col min="3055" max="3056" width="7.7109375" customWidth="1"/>
    <col min="3276" max="3276" width="13" customWidth="1"/>
    <col min="3277" max="3277" width="15.28515625" bestFit="1" customWidth="1"/>
    <col min="3278" max="3278" width="9.7109375" bestFit="1" customWidth="1"/>
    <col min="3279" max="3279" width="9.7109375" customWidth="1"/>
    <col min="3280" max="3280" width="10.5703125" bestFit="1" customWidth="1"/>
    <col min="3281" max="3281" width="11" bestFit="1" customWidth="1"/>
    <col min="3282" max="3282" width="9.7109375" customWidth="1"/>
    <col min="3283" max="3283" width="10.42578125" bestFit="1" customWidth="1"/>
    <col min="3284" max="3284" width="10.85546875" bestFit="1" customWidth="1"/>
    <col min="3285" max="3285" width="12" bestFit="1" customWidth="1"/>
    <col min="3286" max="3286" width="10.42578125" bestFit="1" customWidth="1"/>
    <col min="3287" max="3287" width="9.28515625" bestFit="1" customWidth="1"/>
    <col min="3288" max="3288" width="8.28515625" bestFit="1" customWidth="1"/>
    <col min="3289" max="3290" width="8.85546875" bestFit="1" customWidth="1"/>
    <col min="3291" max="3291" width="8.7109375" bestFit="1" customWidth="1"/>
    <col min="3292" max="3292" width="10.42578125" bestFit="1" customWidth="1"/>
    <col min="3293" max="3293" width="10" bestFit="1" customWidth="1"/>
    <col min="3294" max="3294" width="9.28515625" bestFit="1" customWidth="1"/>
    <col min="3295" max="3295" width="10" customWidth="1"/>
    <col min="3296" max="3296" width="8.7109375" bestFit="1" customWidth="1"/>
    <col min="3297" max="3297" width="7.7109375" customWidth="1"/>
    <col min="3298" max="3298" width="9.42578125" bestFit="1" customWidth="1"/>
    <col min="3299" max="3299" width="9.28515625" bestFit="1" customWidth="1"/>
    <col min="3300" max="3301" width="10.42578125" bestFit="1" customWidth="1"/>
    <col min="3302" max="3302" width="11.140625" bestFit="1" customWidth="1"/>
    <col min="3303" max="3303" width="11" bestFit="1" customWidth="1"/>
    <col min="3304" max="3304" width="10.42578125" bestFit="1" customWidth="1"/>
    <col min="3305" max="3305" width="11.5703125" bestFit="1" customWidth="1"/>
    <col min="3306" max="3306" width="12" bestFit="1" customWidth="1"/>
    <col min="3307" max="3307" width="11.140625" bestFit="1" customWidth="1"/>
    <col min="3308" max="3308" width="9.85546875" bestFit="1" customWidth="1"/>
    <col min="3309" max="3309" width="11.42578125" customWidth="1"/>
    <col min="3310" max="3310" width="5.85546875" bestFit="1" customWidth="1"/>
    <col min="3311" max="3312" width="7.7109375" customWidth="1"/>
    <col min="3532" max="3532" width="13" customWidth="1"/>
    <col min="3533" max="3533" width="15.28515625" bestFit="1" customWidth="1"/>
    <col min="3534" max="3534" width="9.7109375" bestFit="1" customWidth="1"/>
    <col min="3535" max="3535" width="9.7109375" customWidth="1"/>
    <col min="3536" max="3536" width="10.5703125" bestFit="1" customWidth="1"/>
    <col min="3537" max="3537" width="11" bestFit="1" customWidth="1"/>
    <col min="3538" max="3538" width="9.7109375" customWidth="1"/>
    <col min="3539" max="3539" width="10.42578125" bestFit="1" customWidth="1"/>
    <col min="3540" max="3540" width="10.85546875" bestFit="1" customWidth="1"/>
    <col min="3541" max="3541" width="12" bestFit="1" customWidth="1"/>
    <col min="3542" max="3542" width="10.42578125" bestFit="1" customWidth="1"/>
    <col min="3543" max="3543" width="9.28515625" bestFit="1" customWidth="1"/>
    <col min="3544" max="3544" width="8.28515625" bestFit="1" customWidth="1"/>
    <col min="3545" max="3546" width="8.85546875" bestFit="1" customWidth="1"/>
    <col min="3547" max="3547" width="8.7109375" bestFit="1" customWidth="1"/>
    <col min="3548" max="3548" width="10.42578125" bestFit="1" customWidth="1"/>
    <col min="3549" max="3549" width="10" bestFit="1" customWidth="1"/>
    <col min="3550" max="3550" width="9.28515625" bestFit="1" customWidth="1"/>
    <col min="3551" max="3551" width="10" customWidth="1"/>
    <col min="3552" max="3552" width="8.7109375" bestFit="1" customWidth="1"/>
    <col min="3553" max="3553" width="7.7109375" customWidth="1"/>
    <col min="3554" max="3554" width="9.42578125" bestFit="1" customWidth="1"/>
    <col min="3555" max="3555" width="9.28515625" bestFit="1" customWidth="1"/>
    <col min="3556" max="3557" width="10.42578125" bestFit="1" customWidth="1"/>
    <col min="3558" max="3558" width="11.140625" bestFit="1" customWidth="1"/>
    <col min="3559" max="3559" width="11" bestFit="1" customWidth="1"/>
    <col min="3560" max="3560" width="10.42578125" bestFit="1" customWidth="1"/>
    <col min="3561" max="3561" width="11.5703125" bestFit="1" customWidth="1"/>
    <col min="3562" max="3562" width="12" bestFit="1" customWidth="1"/>
    <col min="3563" max="3563" width="11.140625" bestFit="1" customWidth="1"/>
    <col min="3564" max="3564" width="9.85546875" bestFit="1" customWidth="1"/>
    <col min="3565" max="3565" width="11.42578125" customWidth="1"/>
    <col min="3566" max="3566" width="5.85546875" bestFit="1" customWidth="1"/>
    <col min="3567" max="3568" width="7.7109375" customWidth="1"/>
    <col min="3788" max="3788" width="13" customWidth="1"/>
    <col min="3789" max="3789" width="15.28515625" bestFit="1" customWidth="1"/>
    <col min="3790" max="3790" width="9.7109375" bestFit="1" customWidth="1"/>
    <col min="3791" max="3791" width="9.7109375" customWidth="1"/>
    <col min="3792" max="3792" width="10.5703125" bestFit="1" customWidth="1"/>
    <col min="3793" max="3793" width="11" bestFit="1" customWidth="1"/>
    <col min="3794" max="3794" width="9.7109375" customWidth="1"/>
    <col min="3795" max="3795" width="10.42578125" bestFit="1" customWidth="1"/>
    <col min="3796" max="3796" width="10.85546875" bestFit="1" customWidth="1"/>
    <col min="3797" max="3797" width="12" bestFit="1" customWidth="1"/>
    <col min="3798" max="3798" width="10.42578125" bestFit="1" customWidth="1"/>
    <col min="3799" max="3799" width="9.28515625" bestFit="1" customWidth="1"/>
    <col min="3800" max="3800" width="8.28515625" bestFit="1" customWidth="1"/>
    <col min="3801" max="3802" width="8.85546875" bestFit="1" customWidth="1"/>
    <col min="3803" max="3803" width="8.7109375" bestFit="1" customWidth="1"/>
    <col min="3804" max="3804" width="10.42578125" bestFit="1" customWidth="1"/>
    <col min="3805" max="3805" width="10" bestFit="1" customWidth="1"/>
    <col min="3806" max="3806" width="9.28515625" bestFit="1" customWidth="1"/>
    <col min="3807" max="3807" width="10" customWidth="1"/>
    <col min="3808" max="3808" width="8.7109375" bestFit="1" customWidth="1"/>
    <col min="3809" max="3809" width="7.7109375" customWidth="1"/>
    <col min="3810" max="3810" width="9.42578125" bestFit="1" customWidth="1"/>
    <col min="3811" max="3811" width="9.28515625" bestFit="1" customWidth="1"/>
    <col min="3812" max="3813" width="10.42578125" bestFit="1" customWidth="1"/>
    <col min="3814" max="3814" width="11.140625" bestFit="1" customWidth="1"/>
    <col min="3815" max="3815" width="11" bestFit="1" customWidth="1"/>
    <col min="3816" max="3816" width="10.42578125" bestFit="1" customWidth="1"/>
    <col min="3817" max="3817" width="11.5703125" bestFit="1" customWidth="1"/>
    <col min="3818" max="3818" width="12" bestFit="1" customWidth="1"/>
    <col min="3819" max="3819" width="11.140625" bestFit="1" customWidth="1"/>
    <col min="3820" max="3820" width="9.85546875" bestFit="1" customWidth="1"/>
    <col min="3821" max="3821" width="11.42578125" customWidth="1"/>
    <col min="3822" max="3822" width="5.85546875" bestFit="1" customWidth="1"/>
    <col min="3823" max="3824" width="7.7109375" customWidth="1"/>
    <col min="4044" max="4044" width="13" customWidth="1"/>
    <col min="4045" max="4045" width="15.28515625" bestFit="1" customWidth="1"/>
    <col min="4046" max="4046" width="9.7109375" bestFit="1" customWidth="1"/>
    <col min="4047" max="4047" width="9.7109375" customWidth="1"/>
    <col min="4048" max="4048" width="10.5703125" bestFit="1" customWidth="1"/>
    <col min="4049" max="4049" width="11" bestFit="1" customWidth="1"/>
    <col min="4050" max="4050" width="9.7109375" customWidth="1"/>
    <col min="4051" max="4051" width="10.42578125" bestFit="1" customWidth="1"/>
    <col min="4052" max="4052" width="10.85546875" bestFit="1" customWidth="1"/>
    <col min="4053" max="4053" width="12" bestFit="1" customWidth="1"/>
    <col min="4054" max="4054" width="10.42578125" bestFit="1" customWidth="1"/>
    <col min="4055" max="4055" width="9.28515625" bestFit="1" customWidth="1"/>
    <col min="4056" max="4056" width="8.28515625" bestFit="1" customWidth="1"/>
    <col min="4057" max="4058" width="8.85546875" bestFit="1" customWidth="1"/>
    <col min="4059" max="4059" width="8.7109375" bestFit="1" customWidth="1"/>
    <col min="4060" max="4060" width="10.42578125" bestFit="1" customWidth="1"/>
    <col min="4061" max="4061" width="10" bestFit="1" customWidth="1"/>
    <col min="4062" max="4062" width="9.28515625" bestFit="1" customWidth="1"/>
    <col min="4063" max="4063" width="10" customWidth="1"/>
    <col min="4064" max="4064" width="8.7109375" bestFit="1" customWidth="1"/>
    <col min="4065" max="4065" width="7.7109375" customWidth="1"/>
    <col min="4066" max="4066" width="9.42578125" bestFit="1" customWidth="1"/>
    <col min="4067" max="4067" width="9.28515625" bestFit="1" customWidth="1"/>
    <col min="4068" max="4069" width="10.42578125" bestFit="1" customWidth="1"/>
    <col min="4070" max="4070" width="11.140625" bestFit="1" customWidth="1"/>
    <col min="4071" max="4071" width="11" bestFit="1" customWidth="1"/>
    <col min="4072" max="4072" width="10.42578125" bestFit="1" customWidth="1"/>
    <col min="4073" max="4073" width="11.5703125" bestFit="1" customWidth="1"/>
    <col min="4074" max="4074" width="12" bestFit="1" customWidth="1"/>
    <col min="4075" max="4075" width="11.140625" bestFit="1" customWidth="1"/>
    <col min="4076" max="4076" width="9.85546875" bestFit="1" customWidth="1"/>
    <col min="4077" max="4077" width="11.42578125" customWidth="1"/>
    <col min="4078" max="4078" width="5.85546875" bestFit="1" customWidth="1"/>
    <col min="4079" max="4080" width="7.7109375" customWidth="1"/>
    <col min="4300" max="4300" width="13" customWidth="1"/>
    <col min="4301" max="4301" width="15.28515625" bestFit="1" customWidth="1"/>
    <col min="4302" max="4302" width="9.7109375" bestFit="1" customWidth="1"/>
    <col min="4303" max="4303" width="9.7109375" customWidth="1"/>
    <col min="4304" max="4304" width="10.5703125" bestFit="1" customWidth="1"/>
    <col min="4305" max="4305" width="11" bestFit="1" customWidth="1"/>
    <col min="4306" max="4306" width="9.7109375" customWidth="1"/>
    <col min="4307" max="4307" width="10.42578125" bestFit="1" customWidth="1"/>
    <col min="4308" max="4308" width="10.85546875" bestFit="1" customWidth="1"/>
    <col min="4309" max="4309" width="12" bestFit="1" customWidth="1"/>
    <col min="4310" max="4310" width="10.42578125" bestFit="1" customWidth="1"/>
    <col min="4311" max="4311" width="9.28515625" bestFit="1" customWidth="1"/>
    <col min="4312" max="4312" width="8.28515625" bestFit="1" customWidth="1"/>
    <col min="4313" max="4314" width="8.85546875" bestFit="1" customWidth="1"/>
    <col min="4315" max="4315" width="8.7109375" bestFit="1" customWidth="1"/>
    <col min="4316" max="4316" width="10.42578125" bestFit="1" customWidth="1"/>
    <col min="4317" max="4317" width="10" bestFit="1" customWidth="1"/>
    <col min="4318" max="4318" width="9.28515625" bestFit="1" customWidth="1"/>
    <col min="4319" max="4319" width="10" customWidth="1"/>
    <col min="4320" max="4320" width="8.7109375" bestFit="1" customWidth="1"/>
    <col min="4321" max="4321" width="7.7109375" customWidth="1"/>
    <col min="4322" max="4322" width="9.42578125" bestFit="1" customWidth="1"/>
    <col min="4323" max="4323" width="9.28515625" bestFit="1" customWidth="1"/>
    <col min="4324" max="4325" width="10.42578125" bestFit="1" customWidth="1"/>
    <col min="4326" max="4326" width="11.140625" bestFit="1" customWidth="1"/>
    <col min="4327" max="4327" width="11" bestFit="1" customWidth="1"/>
    <col min="4328" max="4328" width="10.42578125" bestFit="1" customWidth="1"/>
    <col min="4329" max="4329" width="11.5703125" bestFit="1" customWidth="1"/>
    <col min="4330" max="4330" width="12" bestFit="1" customWidth="1"/>
    <col min="4331" max="4331" width="11.140625" bestFit="1" customWidth="1"/>
    <col min="4332" max="4332" width="9.85546875" bestFit="1" customWidth="1"/>
    <col min="4333" max="4333" width="11.42578125" customWidth="1"/>
    <col min="4334" max="4334" width="5.85546875" bestFit="1" customWidth="1"/>
    <col min="4335" max="4336" width="7.7109375" customWidth="1"/>
    <col min="4556" max="4556" width="13" customWidth="1"/>
    <col min="4557" max="4557" width="15.28515625" bestFit="1" customWidth="1"/>
    <col min="4558" max="4558" width="9.7109375" bestFit="1" customWidth="1"/>
    <col min="4559" max="4559" width="9.7109375" customWidth="1"/>
    <col min="4560" max="4560" width="10.5703125" bestFit="1" customWidth="1"/>
    <col min="4561" max="4561" width="11" bestFit="1" customWidth="1"/>
    <col min="4562" max="4562" width="9.7109375" customWidth="1"/>
    <col min="4563" max="4563" width="10.42578125" bestFit="1" customWidth="1"/>
    <col min="4564" max="4564" width="10.85546875" bestFit="1" customWidth="1"/>
    <col min="4565" max="4565" width="12" bestFit="1" customWidth="1"/>
    <col min="4566" max="4566" width="10.42578125" bestFit="1" customWidth="1"/>
    <col min="4567" max="4567" width="9.28515625" bestFit="1" customWidth="1"/>
    <col min="4568" max="4568" width="8.28515625" bestFit="1" customWidth="1"/>
    <col min="4569" max="4570" width="8.85546875" bestFit="1" customWidth="1"/>
    <col min="4571" max="4571" width="8.7109375" bestFit="1" customWidth="1"/>
    <col min="4572" max="4572" width="10.42578125" bestFit="1" customWidth="1"/>
    <col min="4573" max="4573" width="10" bestFit="1" customWidth="1"/>
    <col min="4574" max="4574" width="9.28515625" bestFit="1" customWidth="1"/>
    <col min="4575" max="4575" width="10" customWidth="1"/>
    <col min="4576" max="4576" width="8.7109375" bestFit="1" customWidth="1"/>
    <col min="4577" max="4577" width="7.7109375" customWidth="1"/>
    <col min="4578" max="4578" width="9.42578125" bestFit="1" customWidth="1"/>
    <col min="4579" max="4579" width="9.28515625" bestFit="1" customWidth="1"/>
    <col min="4580" max="4581" width="10.42578125" bestFit="1" customWidth="1"/>
    <col min="4582" max="4582" width="11.140625" bestFit="1" customWidth="1"/>
    <col min="4583" max="4583" width="11" bestFit="1" customWidth="1"/>
    <col min="4584" max="4584" width="10.42578125" bestFit="1" customWidth="1"/>
    <col min="4585" max="4585" width="11.5703125" bestFit="1" customWidth="1"/>
    <col min="4586" max="4586" width="12" bestFit="1" customWidth="1"/>
    <col min="4587" max="4587" width="11.140625" bestFit="1" customWidth="1"/>
    <col min="4588" max="4588" width="9.85546875" bestFit="1" customWidth="1"/>
    <col min="4589" max="4589" width="11.42578125" customWidth="1"/>
    <col min="4590" max="4590" width="5.85546875" bestFit="1" customWidth="1"/>
    <col min="4591" max="4592" width="7.7109375" customWidth="1"/>
    <col min="4812" max="4812" width="13" customWidth="1"/>
    <col min="4813" max="4813" width="15.28515625" bestFit="1" customWidth="1"/>
    <col min="4814" max="4814" width="9.7109375" bestFit="1" customWidth="1"/>
    <col min="4815" max="4815" width="9.7109375" customWidth="1"/>
    <col min="4816" max="4816" width="10.5703125" bestFit="1" customWidth="1"/>
    <col min="4817" max="4817" width="11" bestFit="1" customWidth="1"/>
    <col min="4818" max="4818" width="9.7109375" customWidth="1"/>
    <col min="4819" max="4819" width="10.42578125" bestFit="1" customWidth="1"/>
    <col min="4820" max="4820" width="10.85546875" bestFit="1" customWidth="1"/>
    <col min="4821" max="4821" width="12" bestFit="1" customWidth="1"/>
    <col min="4822" max="4822" width="10.42578125" bestFit="1" customWidth="1"/>
    <col min="4823" max="4823" width="9.28515625" bestFit="1" customWidth="1"/>
    <col min="4824" max="4824" width="8.28515625" bestFit="1" customWidth="1"/>
    <col min="4825" max="4826" width="8.85546875" bestFit="1" customWidth="1"/>
    <col min="4827" max="4827" width="8.7109375" bestFit="1" customWidth="1"/>
    <col min="4828" max="4828" width="10.42578125" bestFit="1" customWidth="1"/>
    <col min="4829" max="4829" width="10" bestFit="1" customWidth="1"/>
    <col min="4830" max="4830" width="9.28515625" bestFit="1" customWidth="1"/>
    <col min="4831" max="4831" width="10" customWidth="1"/>
    <col min="4832" max="4832" width="8.7109375" bestFit="1" customWidth="1"/>
    <col min="4833" max="4833" width="7.7109375" customWidth="1"/>
    <col min="4834" max="4834" width="9.42578125" bestFit="1" customWidth="1"/>
    <col min="4835" max="4835" width="9.28515625" bestFit="1" customWidth="1"/>
    <col min="4836" max="4837" width="10.42578125" bestFit="1" customWidth="1"/>
    <col min="4838" max="4838" width="11.140625" bestFit="1" customWidth="1"/>
    <col min="4839" max="4839" width="11" bestFit="1" customWidth="1"/>
    <col min="4840" max="4840" width="10.42578125" bestFit="1" customWidth="1"/>
    <col min="4841" max="4841" width="11.5703125" bestFit="1" customWidth="1"/>
    <col min="4842" max="4842" width="12" bestFit="1" customWidth="1"/>
    <col min="4843" max="4843" width="11.140625" bestFit="1" customWidth="1"/>
    <col min="4844" max="4844" width="9.85546875" bestFit="1" customWidth="1"/>
    <col min="4845" max="4845" width="11.42578125" customWidth="1"/>
    <col min="4846" max="4846" width="5.85546875" bestFit="1" customWidth="1"/>
    <col min="4847" max="4848" width="7.7109375" customWidth="1"/>
    <col min="5068" max="5068" width="13" customWidth="1"/>
    <col min="5069" max="5069" width="15.28515625" bestFit="1" customWidth="1"/>
    <col min="5070" max="5070" width="9.7109375" bestFit="1" customWidth="1"/>
    <col min="5071" max="5071" width="9.7109375" customWidth="1"/>
    <col min="5072" max="5072" width="10.5703125" bestFit="1" customWidth="1"/>
    <col min="5073" max="5073" width="11" bestFit="1" customWidth="1"/>
    <col min="5074" max="5074" width="9.7109375" customWidth="1"/>
    <col min="5075" max="5075" width="10.42578125" bestFit="1" customWidth="1"/>
    <col min="5076" max="5076" width="10.85546875" bestFit="1" customWidth="1"/>
    <col min="5077" max="5077" width="12" bestFit="1" customWidth="1"/>
    <col min="5078" max="5078" width="10.42578125" bestFit="1" customWidth="1"/>
    <col min="5079" max="5079" width="9.28515625" bestFit="1" customWidth="1"/>
    <col min="5080" max="5080" width="8.28515625" bestFit="1" customWidth="1"/>
    <col min="5081" max="5082" width="8.85546875" bestFit="1" customWidth="1"/>
    <col min="5083" max="5083" width="8.7109375" bestFit="1" customWidth="1"/>
    <col min="5084" max="5084" width="10.42578125" bestFit="1" customWidth="1"/>
    <col min="5085" max="5085" width="10" bestFit="1" customWidth="1"/>
    <col min="5086" max="5086" width="9.28515625" bestFit="1" customWidth="1"/>
    <col min="5087" max="5087" width="10" customWidth="1"/>
    <col min="5088" max="5088" width="8.7109375" bestFit="1" customWidth="1"/>
    <col min="5089" max="5089" width="7.7109375" customWidth="1"/>
    <col min="5090" max="5090" width="9.42578125" bestFit="1" customWidth="1"/>
    <col min="5091" max="5091" width="9.28515625" bestFit="1" customWidth="1"/>
    <col min="5092" max="5093" width="10.42578125" bestFit="1" customWidth="1"/>
    <col min="5094" max="5094" width="11.140625" bestFit="1" customWidth="1"/>
    <col min="5095" max="5095" width="11" bestFit="1" customWidth="1"/>
    <col min="5096" max="5096" width="10.42578125" bestFit="1" customWidth="1"/>
    <col min="5097" max="5097" width="11.5703125" bestFit="1" customWidth="1"/>
    <col min="5098" max="5098" width="12" bestFit="1" customWidth="1"/>
    <col min="5099" max="5099" width="11.140625" bestFit="1" customWidth="1"/>
    <col min="5100" max="5100" width="9.85546875" bestFit="1" customWidth="1"/>
    <col min="5101" max="5101" width="11.42578125" customWidth="1"/>
    <col min="5102" max="5102" width="5.85546875" bestFit="1" customWidth="1"/>
    <col min="5103" max="5104" width="7.7109375" customWidth="1"/>
    <col min="5324" max="5324" width="13" customWidth="1"/>
    <col min="5325" max="5325" width="15.28515625" bestFit="1" customWidth="1"/>
    <col min="5326" max="5326" width="9.7109375" bestFit="1" customWidth="1"/>
    <col min="5327" max="5327" width="9.7109375" customWidth="1"/>
    <col min="5328" max="5328" width="10.5703125" bestFit="1" customWidth="1"/>
    <col min="5329" max="5329" width="11" bestFit="1" customWidth="1"/>
    <col min="5330" max="5330" width="9.7109375" customWidth="1"/>
    <col min="5331" max="5331" width="10.42578125" bestFit="1" customWidth="1"/>
    <col min="5332" max="5332" width="10.85546875" bestFit="1" customWidth="1"/>
    <col min="5333" max="5333" width="12" bestFit="1" customWidth="1"/>
    <col min="5334" max="5334" width="10.42578125" bestFit="1" customWidth="1"/>
    <col min="5335" max="5335" width="9.28515625" bestFit="1" customWidth="1"/>
    <col min="5336" max="5336" width="8.28515625" bestFit="1" customWidth="1"/>
    <col min="5337" max="5338" width="8.85546875" bestFit="1" customWidth="1"/>
    <col min="5339" max="5339" width="8.7109375" bestFit="1" customWidth="1"/>
    <col min="5340" max="5340" width="10.42578125" bestFit="1" customWidth="1"/>
    <col min="5341" max="5341" width="10" bestFit="1" customWidth="1"/>
    <col min="5342" max="5342" width="9.28515625" bestFit="1" customWidth="1"/>
    <col min="5343" max="5343" width="10" customWidth="1"/>
    <col min="5344" max="5344" width="8.7109375" bestFit="1" customWidth="1"/>
    <col min="5345" max="5345" width="7.7109375" customWidth="1"/>
    <col min="5346" max="5346" width="9.42578125" bestFit="1" customWidth="1"/>
    <col min="5347" max="5347" width="9.28515625" bestFit="1" customWidth="1"/>
    <col min="5348" max="5349" width="10.42578125" bestFit="1" customWidth="1"/>
    <col min="5350" max="5350" width="11.140625" bestFit="1" customWidth="1"/>
    <col min="5351" max="5351" width="11" bestFit="1" customWidth="1"/>
    <col min="5352" max="5352" width="10.42578125" bestFit="1" customWidth="1"/>
    <col min="5353" max="5353" width="11.5703125" bestFit="1" customWidth="1"/>
    <col min="5354" max="5354" width="12" bestFit="1" customWidth="1"/>
    <col min="5355" max="5355" width="11.140625" bestFit="1" customWidth="1"/>
    <col min="5356" max="5356" width="9.85546875" bestFit="1" customWidth="1"/>
    <col min="5357" max="5357" width="11.42578125" customWidth="1"/>
    <col min="5358" max="5358" width="5.85546875" bestFit="1" customWidth="1"/>
    <col min="5359" max="5360" width="7.7109375" customWidth="1"/>
    <col min="5580" max="5580" width="13" customWidth="1"/>
    <col min="5581" max="5581" width="15.28515625" bestFit="1" customWidth="1"/>
    <col min="5582" max="5582" width="9.7109375" bestFit="1" customWidth="1"/>
    <col min="5583" max="5583" width="9.7109375" customWidth="1"/>
    <col min="5584" max="5584" width="10.5703125" bestFit="1" customWidth="1"/>
    <col min="5585" max="5585" width="11" bestFit="1" customWidth="1"/>
    <col min="5586" max="5586" width="9.7109375" customWidth="1"/>
    <col min="5587" max="5587" width="10.42578125" bestFit="1" customWidth="1"/>
    <col min="5588" max="5588" width="10.85546875" bestFit="1" customWidth="1"/>
    <col min="5589" max="5589" width="12" bestFit="1" customWidth="1"/>
    <col min="5590" max="5590" width="10.42578125" bestFit="1" customWidth="1"/>
    <col min="5591" max="5591" width="9.28515625" bestFit="1" customWidth="1"/>
    <col min="5592" max="5592" width="8.28515625" bestFit="1" customWidth="1"/>
    <col min="5593" max="5594" width="8.85546875" bestFit="1" customWidth="1"/>
    <col min="5595" max="5595" width="8.7109375" bestFit="1" customWidth="1"/>
    <col min="5596" max="5596" width="10.42578125" bestFit="1" customWidth="1"/>
    <col min="5597" max="5597" width="10" bestFit="1" customWidth="1"/>
    <col min="5598" max="5598" width="9.28515625" bestFit="1" customWidth="1"/>
    <col min="5599" max="5599" width="10" customWidth="1"/>
    <col min="5600" max="5600" width="8.7109375" bestFit="1" customWidth="1"/>
    <col min="5601" max="5601" width="7.7109375" customWidth="1"/>
    <col min="5602" max="5602" width="9.42578125" bestFit="1" customWidth="1"/>
    <col min="5603" max="5603" width="9.28515625" bestFit="1" customWidth="1"/>
    <col min="5604" max="5605" width="10.42578125" bestFit="1" customWidth="1"/>
    <col min="5606" max="5606" width="11.140625" bestFit="1" customWidth="1"/>
    <col min="5607" max="5607" width="11" bestFit="1" customWidth="1"/>
    <col min="5608" max="5608" width="10.42578125" bestFit="1" customWidth="1"/>
    <col min="5609" max="5609" width="11.5703125" bestFit="1" customWidth="1"/>
    <col min="5610" max="5610" width="12" bestFit="1" customWidth="1"/>
    <col min="5611" max="5611" width="11.140625" bestFit="1" customWidth="1"/>
    <col min="5612" max="5612" width="9.85546875" bestFit="1" customWidth="1"/>
    <col min="5613" max="5613" width="11.42578125" customWidth="1"/>
    <col min="5614" max="5614" width="5.85546875" bestFit="1" customWidth="1"/>
    <col min="5615" max="5616" width="7.7109375" customWidth="1"/>
    <col min="5836" max="5836" width="13" customWidth="1"/>
    <col min="5837" max="5837" width="15.28515625" bestFit="1" customWidth="1"/>
    <col min="5838" max="5838" width="9.7109375" bestFit="1" customWidth="1"/>
    <col min="5839" max="5839" width="9.7109375" customWidth="1"/>
    <col min="5840" max="5840" width="10.5703125" bestFit="1" customWidth="1"/>
    <col min="5841" max="5841" width="11" bestFit="1" customWidth="1"/>
    <col min="5842" max="5842" width="9.7109375" customWidth="1"/>
    <col min="5843" max="5843" width="10.42578125" bestFit="1" customWidth="1"/>
    <col min="5844" max="5844" width="10.85546875" bestFit="1" customWidth="1"/>
    <col min="5845" max="5845" width="12" bestFit="1" customWidth="1"/>
    <col min="5846" max="5846" width="10.42578125" bestFit="1" customWidth="1"/>
    <col min="5847" max="5847" width="9.28515625" bestFit="1" customWidth="1"/>
    <col min="5848" max="5848" width="8.28515625" bestFit="1" customWidth="1"/>
    <col min="5849" max="5850" width="8.85546875" bestFit="1" customWidth="1"/>
    <col min="5851" max="5851" width="8.7109375" bestFit="1" customWidth="1"/>
    <col min="5852" max="5852" width="10.42578125" bestFit="1" customWidth="1"/>
    <col min="5853" max="5853" width="10" bestFit="1" customWidth="1"/>
    <col min="5854" max="5854" width="9.28515625" bestFit="1" customWidth="1"/>
    <col min="5855" max="5855" width="10" customWidth="1"/>
    <col min="5856" max="5856" width="8.7109375" bestFit="1" customWidth="1"/>
    <col min="5857" max="5857" width="7.7109375" customWidth="1"/>
    <col min="5858" max="5858" width="9.42578125" bestFit="1" customWidth="1"/>
    <col min="5859" max="5859" width="9.28515625" bestFit="1" customWidth="1"/>
    <col min="5860" max="5861" width="10.42578125" bestFit="1" customWidth="1"/>
    <col min="5862" max="5862" width="11.140625" bestFit="1" customWidth="1"/>
    <col min="5863" max="5863" width="11" bestFit="1" customWidth="1"/>
    <col min="5864" max="5864" width="10.42578125" bestFit="1" customWidth="1"/>
    <col min="5865" max="5865" width="11.5703125" bestFit="1" customWidth="1"/>
    <col min="5866" max="5866" width="12" bestFit="1" customWidth="1"/>
    <col min="5867" max="5867" width="11.140625" bestFit="1" customWidth="1"/>
    <col min="5868" max="5868" width="9.85546875" bestFit="1" customWidth="1"/>
    <col min="5869" max="5869" width="11.42578125" customWidth="1"/>
    <col min="5870" max="5870" width="5.85546875" bestFit="1" customWidth="1"/>
    <col min="5871" max="5872" width="7.7109375" customWidth="1"/>
    <col min="6092" max="6092" width="13" customWidth="1"/>
    <col min="6093" max="6093" width="15.28515625" bestFit="1" customWidth="1"/>
    <col min="6094" max="6094" width="9.7109375" bestFit="1" customWidth="1"/>
    <col min="6095" max="6095" width="9.7109375" customWidth="1"/>
    <col min="6096" max="6096" width="10.5703125" bestFit="1" customWidth="1"/>
    <col min="6097" max="6097" width="11" bestFit="1" customWidth="1"/>
    <col min="6098" max="6098" width="9.7109375" customWidth="1"/>
    <col min="6099" max="6099" width="10.42578125" bestFit="1" customWidth="1"/>
    <col min="6100" max="6100" width="10.85546875" bestFit="1" customWidth="1"/>
    <col min="6101" max="6101" width="12" bestFit="1" customWidth="1"/>
    <col min="6102" max="6102" width="10.42578125" bestFit="1" customWidth="1"/>
    <col min="6103" max="6103" width="9.28515625" bestFit="1" customWidth="1"/>
    <col min="6104" max="6104" width="8.28515625" bestFit="1" customWidth="1"/>
    <col min="6105" max="6106" width="8.85546875" bestFit="1" customWidth="1"/>
    <col min="6107" max="6107" width="8.7109375" bestFit="1" customWidth="1"/>
    <col min="6108" max="6108" width="10.42578125" bestFit="1" customWidth="1"/>
    <col min="6109" max="6109" width="10" bestFit="1" customWidth="1"/>
    <col min="6110" max="6110" width="9.28515625" bestFit="1" customWidth="1"/>
    <col min="6111" max="6111" width="10" customWidth="1"/>
    <col min="6112" max="6112" width="8.7109375" bestFit="1" customWidth="1"/>
    <col min="6113" max="6113" width="7.7109375" customWidth="1"/>
    <col min="6114" max="6114" width="9.42578125" bestFit="1" customWidth="1"/>
    <col min="6115" max="6115" width="9.28515625" bestFit="1" customWidth="1"/>
    <col min="6116" max="6117" width="10.42578125" bestFit="1" customWidth="1"/>
    <col min="6118" max="6118" width="11.140625" bestFit="1" customWidth="1"/>
    <col min="6119" max="6119" width="11" bestFit="1" customWidth="1"/>
    <col min="6120" max="6120" width="10.42578125" bestFit="1" customWidth="1"/>
    <col min="6121" max="6121" width="11.5703125" bestFit="1" customWidth="1"/>
    <col min="6122" max="6122" width="12" bestFit="1" customWidth="1"/>
    <col min="6123" max="6123" width="11.140625" bestFit="1" customWidth="1"/>
    <col min="6124" max="6124" width="9.85546875" bestFit="1" customWidth="1"/>
    <col min="6125" max="6125" width="11.42578125" customWidth="1"/>
    <col min="6126" max="6126" width="5.85546875" bestFit="1" customWidth="1"/>
    <col min="6127" max="6128" width="7.7109375" customWidth="1"/>
    <col min="6348" max="6348" width="13" customWidth="1"/>
    <col min="6349" max="6349" width="15.28515625" bestFit="1" customWidth="1"/>
    <col min="6350" max="6350" width="9.7109375" bestFit="1" customWidth="1"/>
    <col min="6351" max="6351" width="9.7109375" customWidth="1"/>
    <col min="6352" max="6352" width="10.5703125" bestFit="1" customWidth="1"/>
    <col min="6353" max="6353" width="11" bestFit="1" customWidth="1"/>
    <col min="6354" max="6354" width="9.7109375" customWidth="1"/>
    <col min="6355" max="6355" width="10.42578125" bestFit="1" customWidth="1"/>
    <col min="6356" max="6356" width="10.85546875" bestFit="1" customWidth="1"/>
    <col min="6357" max="6357" width="12" bestFit="1" customWidth="1"/>
    <col min="6358" max="6358" width="10.42578125" bestFit="1" customWidth="1"/>
    <col min="6359" max="6359" width="9.28515625" bestFit="1" customWidth="1"/>
    <col min="6360" max="6360" width="8.28515625" bestFit="1" customWidth="1"/>
    <col min="6361" max="6362" width="8.85546875" bestFit="1" customWidth="1"/>
    <col min="6363" max="6363" width="8.7109375" bestFit="1" customWidth="1"/>
    <col min="6364" max="6364" width="10.42578125" bestFit="1" customWidth="1"/>
    <col min="6365" max="6365" width="10" bestFit="1" customWidth="1"/>
    <col min="6366" max="6366" width="9.28515625" bestFit="1" customWidth="1"/>
    <col min="6367" max="6367" width="10" customWidth="1"/>
    <col min="6368" max="6368" width="8.7109375" bestFit="1" customWidth="1"/>
    <col min="6369" max="6369" width="7.7109375" customWidth="1"/>
    <col min="6370" max="6370" width="9.42578125" bestFit="1" customWidth="1"/>
    <col min="6371" max="6371" width="9.28515625" bestFit="1" customWidth="1"/>
    <col min="6372" max="6373" width="10.42578125" bestFit="1" customWidth="1"/>
    <col min="6374" max="6374" width="11.140625" bestFit="1" customWidth="1"/>
    <col min="6375" max="6375" width="11" bestFit="1" customWidth="1"/>
    <col min="6376" max="6376" width="10.42578125" bestFit="1" customWidth="1"/>
    <col min="6377" max="6377" width="11.5703125" bestFit="1" customWidth="1"/>
    <col min="6378" max="6378" width="12" bestFit="1" customWidth="1"/>
    <col min="6379" max="6379" width="11.140625" bestFit="1" customWidth="1"/>
    <col min="6380" max="6380" width="9.85546875" bestFit="1" customWidth="1"/>
    <col min="6381" max="6381" width="11.42578125" customWidth="1"/>
    <col min="6382" max="6382" width="5.85546875" bestFit="1" customWidth="1"/>
    <col min="6383" max="6384" width="7.7109375" customWidth="1"/>
    <col min="6604" max="6604" width="13" customWidth="1"/>
    <col min="6605" max="6605" width="15.28515625" bestFit="1" customWidth="1"/>
    <col min="6606" max="6606" width="9.7109375" bestFit="1" customWidth="1"/>
    <col min="6607" max="6607" width="9.7109375" customWidth="1"/>
    <col min="6608" max="6608" width="10.5703125" bestFit="1" customWidth="1"/>
    <col min="6609" max="6609" width="11" bestFit="1" customWidth="1"/>
    <col min="6610" max="6610" width="9.7109375" customWidth="1"/>
    <col min="6611" max="6611" width="10.42578125" bestFit="1" customWidth="1"/>
    <col min="6612" max="6612" width="10.85546875" bestFit="1" customWidth="1"/>
    <col min="6613" max="6613" width="12" bestFit="1" customWidth="1"/>
    <col min="6614" max="6614" width="10.42578125" bestFit="1" customWidth="1"/>
    <col min="6615" max="6615" width="9.28515625" bestFit="1" customWidth="1"/>
    <col min="6616" max="6616" width="8.28515625" bestFit="1" customWidth="1"/>
    <col min="6617" max="6618" width="8.85546875" bestFit="1" customWidth="1"/>
    <col min="6619" max="6619" width="8.7109375" bestFit="1" customWidth="1"/>
    <col min="6620" max="6620" width="10.42578125" bestFit="1" customWidth="1"/>
    <col min="6621" max="6621" width="10" bestFit="1" customWidth="1"/>
    <col min="6622" max="6622" width="9.28515625" bestFit="1" customWidth="1"/>
    <col min="6623" max="6623" width="10" customWidth="1"/>
    <col min="6624" max="6624" width="8.7109375" bestFit="1" customWidth="1"/>
    <col min="6625" max="6625" width="7.7109375" customWidth="1"/>
    <col min="6626" max="6626" width="9.42578125" bestFit="1" customWidth="1"/>
    <col min="6627" max="6627" width="9.28515625" bestFit="1" customWidth="1"/>
    <col min="6628" max="6629" width="10.42578125" bestFit="1" customWidth="1"/>
    <col min="6630" max="6630" width="11.140625" bestFit="1" customWidth="1"/>
    <col min="6631" max="6631" width="11" bestFit="1" customWidth="1"/>
    <col min="6632" max="6632" width="10.42578125" bestFit="1" customWidth="1"/>
    <col min="6633" max="6633" width="11.5703125" bestFit="1" customWidth="1"/>
    <col min="6634" max="6634" width="12" bestFit="1" customWidth="1"/>
    <col min="6635" max="6635" width="11.140625" bestFit="1" customWidth="1"/>
    <col min="6636" max="6636" width="9.85546875" bestFit="1" customWidth="1"/>
    <col min="6637" max="6637" width="11.42578125" customWidth="1"/>
    <col min="6638" max="6638" width="5.85546875" bestFit="1" customWidth="1"/>
    <col min="6639" max="6640" width="7.7109375" customWidth="1"/>
    <col min="6860" max="6860" width="13" customWidth="1"/>
    <col min="6861" max="6861" width="15.28515625" bestFit="1" customWidth="1"/>
    <col min="6862" max="6862" width="9.7109375" bestFit="1" customWidth="1"/>
    <col min="6863" max="6863" width="9.7109375" customWidth="1"/>
    <col min="6864" max="6864" width="10.5703125" bestFit="1" customWidth="1"/>
    <col min="6865" max="6865" width="11" bestFit="1" customWidth="1"/>
    <col min="6866" max="6866" width="9.7109375" customWidth="1"/>
    <col min="6867" max="6867" width="10.42578125" bestFit="1" customWidth="1"/>
    <col min="6868" max="6868" width="10.85546875" bestFit="1" customWidth="1"/>
    <col min="6869" max="6869" width="12" bestFit="1" customWidth="1"/>
    <col min="6870" max="6870" width="10.42578125" bestFit="1" customWidth="1"/>
    <col min="6871" max="6871" width="9.28515625" bestFit="1" customWidth="1"/>
    <col min="6872" max="6872" width="8.28515625" bestFit="1" customWidth="1"/>
    <col min="6873" max="6874" width="8.85546875" bestFit="1" customWidth="1"/>
    <col min="6875" max="6875" width="8.7109375" bestFit="1" customWidth="1"/>
    <col min="6876" max="6876" width="10.42578125" bestFit="1" customWidth="1"/>
    <col min="6877" max="6877" width="10" bestFit="1" customWidth="1"/>
    <col min="6878" max="6878" width="9.28515625" bestFit="1" customWidth="1"/>
    <col min="6879" max="6879" width="10" customWidth="1"/>
    <col min="6880" max="6880" width="8.7109375" bestFit="1" customWidth="1"/>
    <col min="6881" max="6881" width="7.7109375" customWidth="1"/>
    <col min="6882" max="6882" width="9.42578125" bestFit="1" customWidth="1"/>
    <col min="6883" max="6883" width="9.28515625" bestFit="1" customWidth="1"/>
    <col min="6884" max="6885" width="10.42578125" bestFit="1" customWidth="1"/>
    <col min="6886" max="6886" width="11.140625" bestFit="1" customWidth="1"/>
    <col min="6887" max="6887" width="11" bestFit="1" customWidth="1"/>
    <col min="6888" max="6888" width="10.42578125" bestFit="1" customWidth="1"/>
    <col min="6889" max="6889" width="11.5703125" bestFit="1" customWidth="1"/>
    <col min="6890" max="6890" width="12" bestFit="1" customWidth="1"/>
    <col min="6891" max="6891" width="11.140625" bestFit="1" customWidth="1"/>
    <col min="6892" max="6892" width="9.85546875" bestFit="1" customWidth="1"/>
    <col min="6893" max="6893" width="11.42578125" customWidth="1"/>
    <col min="6894" max="6894" width="5.85546875" bestFit="1" customWidth="1"/>
    <col min="6895" max="6896" width="7.7109375" customWidth="1"/>
    <col min="7116" max="7116" width="13" customWidth="1"/>
    <col min="7117" max="7117" width="15.28515625" bestFit="1" customWidth="1"/>
    <col min="7118" max="7118" width="9.7109375" bestFit="1" customWidth="1"/>
    <col min="7119" max="7119" width="9.7109375" customWidth="1"/>
    <col min="7120" max="7120" width="10.5703125" bestFit="1" customWidth="1"/>
    <col min="7121" max="7121" width="11" bestFit="1" customWidth="1"/>
    <col min="7122" max="7122" width="9.7109375" customWidth="1"/>
    <col min="7123" max="7123" width="10.42578125" bestFit="1" customWidth="1"/>
    <col min="7124" max="7124" width="10.85546875" bestFit="1" customWidth="1"/>
    <col min="7125" max="7125" width="12" bestFit="1" customWidth="1"/>
    <col min="7126" max="7126" width="10.42578125" bestFit="1" customWidth="1"/>
    <col min="7127" max="7127" width="9.28515625" bestFit="1" customWidth="1"/>
    <col min="7128" max="7128" width="8.28515625" bestFit="1" customWidth="1"/>
    <col min="7129" max="7130" width="8.85546875" bestFit="1" customWidth="1"/>
    <col min="7131" max="7131" width="8.7109375" bestFit="1" customWidth="1"/>
    <col min="7132" max="7132" width="10.42578125" bestFit="1" customWidth="1"/>
    <col min="7133" max="7133" width="10" bestFit="1" customWidth="1"/>
    <col min="7134" max="7134" width="9.28515625" bestFit="1" customWidth="1"/>
    <col min="7135" max="7135" width="10" customWidth="1"/>
    <col min="7136" max="7136" width="8.7109375" bestFit="1" customWidth="1"/>
    <col min="7137" max="7137" width="7.7109375" customWidth="1"/>
    <col min="7138" max="7138" width="9.42578125" bestFit="1" customWidth="1"/>
    <col min="7139" max="7139" width="9.28515625" bestFit="1" customWidth="1"/>
    <col min="7140" max="7141" width="10.42578125" bestFit="1" customWidth="1"/>
    <col min="7142" max="7142" width="11.140625" bestFit="1" customWidth="1"/>
    <col min="7143" max="7143" width="11" bestFit="1" customWidth="1"/>
    <col min="7144" max="7144" width="10.42578125" bestFit="1" customWidth="1"/>
    <col min="7145" max="7145" width="11.5703125" bestFit="1" customWidth="1"/>
    <col min="7146" max="7146" width="12" bestFit="1" customWidth="1"/>
    <col min="7147" max="7147" width="11.140625" bestFit="1" customWidth="1"/>
    <col min="7148" max="7148" width="9.85546875" bestFit="1" customWidth="1"/>
    <col min="7149" max="7149" width="11.42578125" customWidth="1"/>
    <col min="7150" max="7150" width="5.85546875" bestFit="1" customWidth="1"/>
    <col min="7151" max="7152" width="7.7109375" customWidth="1"/>
    <col min="7372" max="7372" width="13" customWidth="1"/>
    <col min="7373" max="7373" width="15.28515625" bestFit="1" customWidth="1"/>
    <col min="7374" max="7374" width="9.7109375" bestFit="1" customWidth="1"/>
    <col min="7375" max="7375" width="9.7109375" customWidth="1"/>
    <col min="7376" max="7376" width="10.5703125" bestFit="1" customWidth="1"/>
    <col min="7377" max="7377" width="11" bestFit="1" customWidth="1"/>
    <col min="7378" max="7378" width="9.7109375" customWidth="1"/>
    <col min="7379" max="7379" width="10.42578125" bestFit="1" customWidth="1"/>
    <col min="7380" max="7380" width="10.85546875" bestFit="1" customWidth="1"/>
    <col min="7381" max="7381" width="12" bestFit="1" customWidth="1"/>
    <col min="7382" max="7382" width="10.42578125" bestFit="1" customWidth="1"/>
    <col min="7383" max="7383" width="9.28515625" bestFit="1" customWidth="1"/>
    <col min="7384" max="7384" width="8.28515625" bestFit="1" customWidth="1"/>
    <col min="7385" max="7386" width="8.85546875" bestFit="1" customWidth="1"/>
    <col min="7387" max="7387" width="8.7109375" bestFit="1" customWidth="1"/>
    <col min="7388" max="7388" width="10.42578125" bestFit="1" customWidth="1"/>
    <col min="7389" max="7389" width="10" bestFit="1" customWidth="1"/>
    <col min="7390" max="7390" width="9.28515625" bestFit="1" customWidth="1"/>
    <col min="7391" max="7391" width="10" customWidth="1"/>
    <col min="7392" max="7392" width="8.7109375" bestFit="1" customWidth="1"/>
    <col min="7393" max="7393" width="7.7109375" customWidth="1"/>
    <col min="7394" max="7394" width="9.42578125" bestFit="1" customWidth="1"/>
    <col min="7395" max="7395" width="9.28515625" bestFit="1" customWidth="1"/>
    <col min="7396" max="7397" width="10.42578125" bestFit="1" customWidth="1"/>
    <col min="7398" max="7398" width="11.140625" bestFit="1" customWidth="1"/>
    <col min="7399" max="7399" width="11" bestFit="1" customWidth="1"/>
    <col min="7400" max="7400" width="10.42578125" bestFit="1" customWidth="1"/>
    <col min="7401" max="7401" width="11.5703125" bestFit="1" customWidth="1"/>
    <col min="7402" max="7402" width="12" bestFit="1" customWidth="1"/>
    <col min="7403" max="7403" width="11.140625" bestFit="1" customWidth="1"/>
    <col min="7404" max="7404" width="9.85546875" bestFit="1" customWidth="1"/>
    <col min="7405" max="7405" width="11.42578125" customWidth="1"/>
    <col min="7406" max="7406" width="5.85546875" bestFit="1" customWidth="1"/>
    <col min="7407" max="7408" width="7.7109375" customWidth="1"/>
    <col min="7628" max="7628" width="13" customWidth="1"/>
    <col min="7629" max="7629" width="15.28515625" bestFit="1" customWidth="1"/>
    <col min="7630" max="7630" width="9.7109375" bestFit="1" customWidth="1"/>
    <col min="7631" max="7631" width="9.7109375" customWidth="1"/>
    <col min="7632" max="7632" width="10.5703125" bestFit="1" customWidth="1"/>
    <col min="7633" max="7633" width="11" bestFit="1" customWidth="1"/>
    <col min="7634" max="7634" width="9.7109375" customWidth="1"/>
    <col min="7635" max="7635" width="10.42578125" bestFit="1" customWidth="1"/>
    <col min="7636" max="7636" width="10.85546875" bestFit="1" customWidth="1"/>
    <col min="7637" max="7637" width="12" bestFit="1" customWidth="1"/>
    <col min="7638" max="7638" width="10.42578125" bestFit="1" customWidth="1"/>
    <col min="7639" max="7639" width="9.28515625" bestFit="1" customWidth="1"/>
    <col min="7640" max="7640" width="8.28515625" bestFit="1" customWidth="1"/>
    <col min="7641" max="7642" width="8.85546875" bestFit="1" customWidth="1"/>
    <col min="7643" max="7643" width="8.7109375" bestFit="1" customWidth="1"/>
    <col min="7644" max="7644" width="10.42578125" bestFit="1" customWidth="1"/>
    <col min="7645" max="7645" width="10" bestFit="1" customWidth="1"/>
    <col min="7646" max="7646" width="9.28515625" bestFit="1" customWidth="1"/>
    <col min="7647" max="7647" width="10" customWidth="1"/>
    <col min="7648" max="7648" width="8.7109375" bestFit="1" customWidth="1"/>
    <col min="7649" max="7649" width="7.7109375" customWidth="1"/>
    <col min="7650" max="7650" width="9.42578125" bestFit="1" customWidth="1"/>
    <col min="7651" max="7651" width="9.28515625" bestFit="1" customWidth="1"/>
    <col min="7652" max="7653" width="10.42578125" bestFit="1" customWidth="1"/>
    <col min="7654" max="7654" width="11.140625" bestFit="1" customWidth="1"/>
    <col min="7655" max="7655" width="11" bestFit="1" customWidth="1"/>
    <col min="7656" max="7656" width="10.42578125" bestFit="1" customWidth="1"/>
    <col min="7657" max="7657" width="11.5703125" bestFit="1" customWidth="1"/>
    <col min="7658" max="7658" width="12" bestFit="1" customWidth="1"/>
    <col min="7659" max="7659" width="11.140625" bestFit="1" customWidth="1"/>
    <col min="7660" max="7660" width="9.85546875" bestFit="1" customWidth="1"/>
    <col min="7661" max="7661" width="11.42578125" customWidth="1"/>
    <col min="7662" max="7662" width="5.85546875" bestFit="1" customWidth="1"/>
    <col min="7663" max="7664" width="7.7109375" customWidth="1"/>
    <col min="7884" max="7884" width="13" customWidth="1"/>
    <col min="7885" max="7885" width="15.28515625" bestFit="1" customWidth="1"/>
    <col min="7886" max="7886" width="9.7109375" bestFit="1" customWidth="1"/>
    <col min="7887" max="7887" width="9.7109375" customWidth="1"/>
    <col min="7888" max="7888" width="10.5703125" bestFit="1" customWidth="1"/>
    <col min="7889" max="7889" width="11" bestFit="1" customWidth="1"/>
    <col min="7890" max="7890" width="9.7109375" customWidth="1"/>
    <col min="7891" max="7891" width="10.42578125" bestFit="1" customWidth="1"/>
    <col min="7892" max="7892" width="10.85546875" bestFit="1" customWidth="1"/>
    <col min="7893" max="7893" width="12" bestFit="1" customWidth="1"/>
    <col min="7894" max="7894" width="10.42578125" bestFit="1" customWidth="1"/>
    <col min="7895" max="7895" width="9.28515625" bestFit="1" customWidth="1"/>
    <col min="7896" max="7896" width="8.28515625" bestFit="1" customWidth="1"/>
    <col min="7897" max="7898" width="8.85546875" bestFit="1" customWidth="1"/>
    <col min="7899" max="7899" width="8.7109375" bestFit="1" customWidth="1"/>
    <col min="7900" max="7900" width="10.42578125" bestFit="1" customWidth="1"/>
    <col min="7901" max="7901" width="10" bestFit="1" customWidth="1"/>
    <col min="7902" max="7902" width="9.28515625" bestFit="1" customWidth="1"/>
    <col min="7903" max="7903" width="10" customWidth="1"/>
    <col min="7904" max="7904" width="8.7109375" bestFit="1" customWidth="1"/>
    <col min="7905" max="7905" width="7.7109375" customWidth="1"/>
    <col min="7906" max="7906" width="9.42578125" bestFit="1" customWidth="1"/>
    <col min="7907" max="7907" width="9.28515625" bestFit="1" customWidth="1"/>
    <col min="7908" max="7909" width="10.42578125" bestFit="1" customWidth="1"/>
    <col min="7910" max="7910" width="11.140625" bestFit="1" customWidth="1"/>
    <col min="7911" max="7911" width="11" bestFit="1" customWidth="1"/>
    <col min="7912" max="7912" width="10.42578125" bestFit="1" customWidth="1"/>
    <col min="7913" max="7913" width="11.5703125" bestFit="1" customWidth="1"/>
    <col min="7914" max="7914" width="12" bestFit="1" customWidth="1"/>
    <col min="7915" max="7915" width="11.140625" bestFit="1" customWidth="1"/>
    <col min="7916" max="7916" width="9.85546875" bestFit="1" customWidth="1"/>
    <col min="7917" max="7917" width="11.42578125" customWidth="1"/>
    <col min="7918" max="7918" width="5.85546875" bestFit="1" customWidth="1"/>
    <col min="7919" max="7920" width="7.7109375" customWidth="1"/>
    <col min="8140" max="8140" width="13" customWidth="1"/>
    <col min="8141" max="8141" width="15.28515625" bestFit="1" customWidth="1"/>
    <col min="8142" max="8142" width="9.7109375" bestFit="1" customWidth="1"/>
    <col min="8143" max="8143" width="9.7109375" customWidth="1"/>
    <col min="8144" max="8144" width="10.5703125" bestFit="1" customWidth="1"/>
    <col min="8145" max="8145" width="11" bestFit="1" customWidth="1"/>
    <col min="8146" max="8146" width="9.7109375" customWidth="1"/>
    <col min="8147" max="8147" width="10.42578125" bestFit="1" customWidth="1"/>
    <col min="8148" max="8148" width="10.85546875" bestFit="1" customWidth="1"/>
    <col min="8149" max="8149" width="12" bestFit="1" customWidth="1"/>
    <col min="8150" max="8150" width="10.42578125" bestFit="1" customWidth="1"/>
    <col min="8151" max="8151" width="9.28515625" bestFit="1" customWidth="1"/>
    <col min="8152" max="8152" width="8.28515625" bestFit="1" customWidth="1"/>
    <col min="8153" max="8154" width="8.85546875" bestFit="1" customWidth="1"/>
    <col min="8155" max="8155" width="8.7109375" bestFit="1" customWidth="1"/>
    <col min="8156" max="8156" width="10.42578125" bestFit="1" customWidth="1"/>
    <col min="8157" max="8157" width="10" bestFit="1" customWidth="1"/>
    <col min="8158" max="8158" width="9.28515625" bestFit="1" customWidth="1"/>
    <col min="8159" max="8159" width="10" customWidth="1"/>
    <col min="8160" max="8160" width="8.7109375" bestFit="1" customWidth="1"/>
    <col min="8161" max="8161" width="7.7109375" customWidth="1"/>
    <col min="8162" max="8162" width="9.42578125" bestFit="1" customWidth="1"/>
    <col min="8163" max="8163" width="9.28515625" bestFit="1" customWidth="1"/>
    <col min="8164" max="8165" width="10.42578125" bestFit="1" customWidth="1"/>
    <col min="8166" max="8166" width="11.140625" bestFit="1" customWidth="1"/>
    <col min="8167" max="8167" width="11" bestFit="1" customWidth="1"/>
    <col min="8168" max="8168" width="10.42578125" bestFit="1" customWidth="1"/>
    <col min="8169" max="8169" width="11.5703125" bestFit="1" customWidth="1"/>
    <col min="8170" max="8170" width="12" bestFit="1" customWidth="1"/>
    <col min="8171" max="8171" width="11.140625" bestFit="1" customWidth="1"/>
    <col min="8172" max="8172" width="9.85546875" bestFit="1" customWidth="1"/>
    <col min="8173" max="8173" width="11.42578125" customWidth="1"/>
    <col min="8174" max="8174" width="5.85546875" bestFit="1" customWidth="1"/>
    <col min="8175" max="8176" width="7.7109375" customWidth="1"/>
    <col min="8396" max="8396" width="13" customWidth="1"/>
    <col min="8397" max="8397" width="15.28515625" bestFit="1" customWidth="1"/>
    <col min="8398" max="8398" width="9.7109375" bestFit="1" customWidth="1"/>
    <col min="8399" max="8399" width="9.7109375" customWidth="1"/>
    <col min="8400" max="8400" width="10.5703125" bestFit="1" customWidth="1"/>
    <col min="8401" max="8401" width="11" bestFit="1" customWidth="1"/>
    <col min="8402" max="8402" width="9.7109375" customWidth="1"/>
    <col min="8403" max="8403" width="10.42578125" bestFit="1" customWidth="1"/>
    <col min="8404" max="8404" width="10.85546875" bestFit="1" customWidth="1"/>
    <col min="8405" max="8405" width="12" bestFit="1" customWidth="1"/>
    <col min="8406" max="8406" width="10.42578125" bestFit="1" customWidth="1"/>
    <col min="8407" max="8407" width="9.28515625" bestFit="1" customWidth="1"/>
    <col min="8408" max="8408" width="8.28515625" bestFit="1" customWidth="1"/>
    <col min="8409" max="8410" width="8.85546875" bestFit="1" customWidth="1"/>
    <col min="8411" max="8411" width="8.7109375" bestFit="1" customWidth="1"/>
    <col min="8412" max="8412" width="10.42578125" bestFit="1" customWidth="1"/>
    <col min="8413" max="8413" width="10" bestFit="1" customWidth="1"/>
    <col min="8414" max="8414" width="9.28515625" bestFit="1" customWidth="1"/>
    <col min="8415" max="8415" width="10" customWidth="1"/>
    <col min="8416" max="8416" width="8.7109375" bestFit="1" customWidth="1"/>
    <col min="8417" max="8417" width="7.7109375" customWidth="1"/>
    <col min="8418" max="8418" width="9.42578125" bestFit="1" customWidth="1"/>
    <col min="8419" max="8419" width="9.28515625" bestFit="1" customWidth="1"/>
    <col min="8420" max="8421" width="10.42578125" bestFit="1" customWidth="1"/>
    <col min="8422" max="8422" width="11.140625" bestFit="1" customWidth="1"/>
    <col min="8423" max="8423" width="11" bestFit="1" customWidth="1"/>
    <col min="8424" max="8424" width="10.42578125" bestFit="1" customWidth="1"/>
    <col min="8425" max="8425" width="11.5703125" bestFit="1" customWidth="1"/>
    <col min="8426" max="8426" width="12" bestFit="1" customWidth="1"/>
    <col min="8427" max="8427" width="11.140625" bestFit="1" customWidth="1"/>
    <col min="8428" max="8428" width="9.85546875" bestFit="1" customWidth="1"/>
    <col min="8429" max="8429" width="11.42578125" customWidth="1"/>
    <col min="8430" max="8430" width="5.85546875" bestFit="1" customWidth="1"/>
    <col min="8431" max="8432" width="7.7109375" customWidth="1"/>
    <col min="8652" max="8652" width="13" customWidth="1"/>
    <col min="8653" max="8653" width="15.28515625" bestFit="1" customWidth="1"/>
    <col min="8654" max="8654" width="9.7109375" bestFit="1" customWidth="1"/>
    <col min="8655" max="8655" width="9.7109375" customWidth="1"/>
    <col min="8656" max="8656" width="10.5703125" bestFit="1" customWidth="1"/>
    <col min="8657" max="8657" width="11" bestFit="1" customWidth="1"/>
    <col min="8658" max="8658" width="9.7109375" customWidth="1"/>
    <col min="8659" max="8659" width="10.42578125" bestFit="1" customWidth="1"/>
    <col min="8660" max="8660" width="10.85546875" bestFit="1" customWidth="1"/>
    <col min="8661" max="8661" width="12" bestFit="1" customWidth="1"/>
    <col min="8662" max="8662" width="10.42578125" bestFit="1" customWidth="1"/>
    <col min="8663" max="8663" width="9.28515625" bestFit="1" customWidth="1"/>
    <col min="8664" max="8664" width="8.28515625" bestFit="1" customWidth="1"/>
    <col min="8665" max="8666" width="8.85546875" bestFit="1" customWidth="1"/>
    <col min="8667" max="8667" width="8.7109375" bestFit="1" customWidth="1"/>
    <col min="8668" max="8668" width="10.42578125" bestFit="1" customWidth="1"/>
    <col min="8669" max="8669" width="10" bestFit="1" customWidth="1"/>
    <col min="8670" max="8670" width="9.28515625" bestFit="1" customWidth="1"/>
    <col min="8671" max="8671" width="10" customWidth="1"/>
    <col min="8672" max="8672" width="8.7109375" bestFit="1" customWidth="1"/>
    <col min="8673" max="8673" width="7.7109375" customWidth="1"/>
    <col min="8674" max="8674" width="9.42578125" bestFit="1" customWidth="1"/>
    <col min="8675" max="8675" width="9.28515625" bestFit="1" customWidth="1"/>
    <col min="8676" max="8677" width="10.42578125" bestFit="1" customWidth="1"/>
    <col min="8678" max="8678" width="11.140625" bestFit="1" customWidth="1"/>
    <col min="8679" max="8679" width="11" bestFit="1" customWidth="1"/>
    <col min="8680" max="8680" width="10.42578125" bestFit="1" customWidth="1"/>
    <col min="8681" max="8681" width="11.5703125" bestFit="1" customWidth="1"/>
    <col min="8682" max="8682" width="12" bestFit="1" customWidth="1"/>
    <col min="8683" max="8683" width="11.140625" bestFit="1" customWidth="1"/>
    <col min="8684" max="8684" width="9.85546875" bestFit="1" customWidth="1"/>
    <col min="8685" max="8685" width="11.42578125" customWidth="1"/>
    <col min="8686" max="8686" width="5.85546875" bestFit="1" customWidth="1"/>
    <col min="8687" max="8688" width="7.7109375" customWidth="1"/>
    <col min="8908" max="8908" width="13" customWidth="1"/>
    <col min="8909" max="8909" width="15.28515625" bestFit="1" customWidth="1"/>
    <col min="8910" max="8910" width="9.7109375" bestFit="1" customWidth="1"/>
    <col min="8911" max="8911" width="9.7109375" customWidth="1"/>
    <col min="8912" max="8912" width="10.5703125" bestFit="1" customWidth="1"/>
    <col min="8913" max="8913" width="11" bestFit="1" customWidth="1"/>
    <col min="8914" max="8914" width="9.7109375" customWidth="1"/>
    <col min="8915" max="8915" width="10.42578125" bestFit="1" customWidth="1"/>
    <col min="8916" max="8916" width="10.85546875" bestFit="1" customWidth="1"/>
    <col min="8917" max="8917" width="12" bestFit="1" customWidth="1"/>
    <col min="8918" max="8918" width="10.42578125" bestFit="1" customWidth="1"/>
    <col min="8919" max="8919" width="9.28515625" bestFit="1" customWidth="1"/>
    <col min="8920" max="8920" width="8.28515625" bestFit="1" customWidth="1"/>
    <col min="8921" max="8922" width="8.85546875" bestFit="1" customWidth="1"/>
    <col min="8923" max="8923" width="8.7109375" bestFit="1" customWidth="1"/>
    <col min="8924" max="8924" width="10.42578125" bestFit="1" customWidth="1"/>
    <col min="8925" max="8925" width="10" bestFit="1" customWidth="1"/>
    <col min="8926" max="8926" width="9.28515625" bestFit="1" customWidth="1"/>
    <col min="8927" max="8927" width="10" customWidth="1"/>
    <col min="8928" max="8928" width="8.7109375" bestFit="1" customWidth="1"/>
    <col min="8929" max="8929" width="7.7109375" customWidth="1"/>
    <col min="8930" max="8930" width="9.42578125" bestFit="1" customWidth="1"/>
    <col min="8931" max="8931" width="9.28515625" bestFit="1" customWidth="1"/>
    <col min="8932" max="8933" width="10.42578125" bestFit="1" customWidth="1"/>
    <col min="8934" max="8934" width="11.140625" bestFit="1" customWidth="1"/>
    <col min="8935" max="8935" width="11" bestFit="1" customWidth="1"/>
    <col min="8936" max="8936" width="10.42578125" bestFit="1" customWidth="1"/>
    <col min="8937" max="8937" width="11.5703125" bestFit="1" customWidth="1"/>
    <col min="8938" max="8938" width="12" bestFit="1" customWidth="1"/>
    <col min="8939" max="8939" width="11.140625" bestFit="1" customWidth="1"/>
    <col min="8940" max="8940" width="9.85546875" bestFit="1" customWidth="1"/>
    <col min="8941" max="8941" width="11.42578125" customWidth="1"/>
    <col min="8942" max="8942" width="5.85546875" bestFit="1" customWidth="1"/>
    <col min="8943" max="8944" width="7.7109375" customWidth="1"/>
    <col min="9164" max="9164" width="13" customWidth="1"/>
    <col min="9165" max="9165" width="15.28515625" bestFit="1" customWidth="1"/>
    <col min="9166" max="9166" width="9.7109375" bestFit="1" customWidth="1"/>
    <col min="9167" max="9167" width="9.7109375" customWidth="1"/>
    <col min="9168" max="9168" width="10.5703125" bestFit="1" customWidth="1"/>
    <col min="9169" max="9169" width="11" bestFit="1" customWidth="1"/>
    <col min="9170" max="9170" width="9.7109375" customWidth="1"/>
    <col min="9171" max="9171" width="10.42578125" bestFit="1" customWidth="1"/>
    <col min="9172" max="9172" width="10.85546875" bestFit="1" customWidth="1"/>
    <col min="9173" max="9173" width="12" bestFit="1" customWidth="1"/>
    <col min="9174" max="9174" width="10.42578125" bestFit="1" customWidth="1"/>
    <col min="9175" max="9175" width="9.28515625" bestFit="1" customWidth="1"/>
    <col min="9176" max="9176" width="8.28515625" bestFit="1" customWidth="1"/>
    <col min="9177" max="9178" width="8.85546875" bestFit="1" customWidth="1"/>
    <col min="9179" max="9179" width="8.7109375" bestFit="1" customWidth="1"/>
    <col min="9180" max="9180" width="10.42578125" bestFit="1" customWidth="1"/>
    <col min="9181" max="9181" width="10" bestFit="1" customWidth="1"/>
    <col min="9182" max="9182" width="9.28515625" bestFit="1" customWidth="1"/>
    <col min="9183" max="9183" width="10" customWidth="1"/>
    <col min="9184" max="9184" width="8.7109375" bestFit="1" customWidth="1"/>
    <col min="9185" max="9185" width="7.7109375" customWidth="1"/>
    <col min="9186" max="9186" width="9.42578125" bestFit="1" customWidth="1"/>
    <col min="9187" max="9187" width="9.28515625" bestFit="1" customWidth="1"/>
    <col min="9188" max="9189" width="10.42578125" bestFit="1" customWidth="1"/>
    <col min="9190" max="9190" width="11.140625" bestFit="1" customWidth="1"/>
    <col min="9191" max="9191" width="11" bestFit="1" customWidth="1"/>
    <col min="9192" max="9192" width="10.42578125" bestFit="1" customWidth="1"/>
    <col min="9193" max="9193" width="11.5703125" bestFit="1" customWidth="1"/>
    <col min="9194" max="9194" width="12" bestFit="1" customWidth="1"/>
    <col min="9195" max="9195" width="11.140625" bestFit="1" customWidth="1"/>
    <col min="9196" max="9196" width="9.85546875" bestFit="1" customWidth="1"/>
    <col min="9197" max="9197" width="11.42578125" customWidth="1"/>
    <col min="9198" max="9198" width="5.85546875" bestFit="1" customWidth="1"/>
    <col min="9199" max="9200" width="7.7109375" customWidth="1"/>
    <col min="9420" max="9420" width="13" customWidth="1"/>
    <col min="9421" max="9421" width="15.28515625" bestFit="1" customWidth="1"/>
    <col min="9422" max="9422" width="9.7109375" bestFit="1" customWidth="1"/>
    <col min="9423" max="9423" width="9.7109375" customWidth="1"/>
    <col min="9424" max="9424" width="10.5703125" bestFit="1" customWidth="1"/>
    <col min="9425" max="9425" width="11" bestFit="1" customWidth="1"/>
    <col min="9426" max="9426" width="9.7109375" customWidth="1"/>
    <col min="9427" max="9427" width="10.42578125" bestFit="1" customWidth="1"/>
    <col min="9428" max="9428" width="10.85546875" bestFit="1" customWidth="1"/>
    <col min="9429" max="9429" width="12" bestFit="1" customWidth="1"/>
    <col min="9430" max="9430" width="10.42578125" bestFit="1" customWidth="1"/>
    <col min="9431" max="9431" width="9.28515625" bestFit="1" customWidth="1"/>
    <col min="9432" max="9432" width="8.28515625" bestFit="1" customWidth="1"/>
    <col min="9433" max="9434" width="8.85546875" bestFit="1" customWidth="1"/>
    <col min="9435" max="9435" width="8.7109375" bestFit="1" customWidth="1"/>
    <col min="9436" max="9436" width="10.42578125" bestFit="1" customWidth="1"/>
    <col min="9437" max="9437" width="10" bestFit="1" customWidth="1"/>
    <col min="9438" max="9438" width="9.28515625" bestFit="1" customWidth="1"/>
    <col min="9439" max="9439" width="10" customWidth="1"/>
    <col min="9440" max="9440" width="8.7109375" bestFit="1" customWidth="1"/>
    <col min="9441" max="9441" width="7.7109375" customWidth="1"/>
    <col min="9442" max="9442" width="9.42578125" bestFit="1" customWidth="1"/>
    <col min="9443" max="9443" width="9.28515625" bestFit="1" customWidth="1"/>
    <col min="9444" max="9445" width="10.42578125" bestFit="1" customWidth="1"/>
    <col min="9446" max="9446" width="11.140625" bestFit="1" customWidth="1"/>
    <col min="9447" max="9447" width="11" bestFit="1" customWidth="1"/>
    <col min="9448" max="9448" width="10.42578125" bestFit="1" customWidth="1"/>
    <col min="9449" max="9449" width="11.5703125" bestFit="1" customWidth="1"/>
    <col min="9450" max="9450" width="12" bestFit="1" customWidth="1"/>
    <col min="9451" max="9451" width="11.140625" bestFit="1" customWidth="1"/>
    <col min="9452" max="9452" width="9.85546875" bestFit="1" customWidth="1"/>
    <col min="9453" max="9453" width="11.42578125" customWidth="1"/>
    <col min="9454" max="9454" width="5.85546875" bestFit="1" customWidth="1"/>
    <col min="9455" max="9456" width="7.7109375" customWidth="1"/>
    <col min="9676" max="9676" width="13" customWidth="1"/>
    <col min="9677" max="9677" width="15.28515625" bestFit="1" customWidth="1"/>
    <col min="9678" max="9678" width="9.7109375" bestFit="1" customWidth="1"/>
    <col min="9679" max="9679" width="9.7109375" customWidth="1"/>
    <col min="9680" max="9680" width="10.5703125" bestFit="1" customWidth="1"/>
    <col min="9681" max="9681" width="11" bestFit="1" customWidth="1"/>
    <col min="9682" max="9682" width="9.7109375" customWidth="1"/>
    <col min="9683" max="9683" width="10.42578125" bestFit="1" customWidth="1"/>
    <col min="9684" max="9684" width="10.85546875" bestFit="1" customWidth="1"/>
    <col min="9685" max="9685" width="12" bestFit="1" customWidth="1"/>
    <col min="9686" max="9686" width="10.42578125" bestFit="1" customWidth="1"/>
    <col min="9687" max="9687" width="9.28515625" bestFit="1" customWidth="1"/>
    <col min="9688" max="9688" width="8.28515625" bestFit="1" customWidth="1"/>
    <col min="9689" max="9690" width="8.85546875" bestFit="1" customWidth="1"/>
    <col min="9691" max="9691" width="8.7109375" bestFit="1" customWidth="1"/>
    <col min="9692" max="9692" width="10.42578125" bestFit="1" customWidth="1"/>
    <col min="9693" max="9693" width="10" bestFit="1" customWidth="1"/>
    <col min="9694" max="9694" width="9.28515625" bestFit="1" customWidth="1"/>
    <col min="9695" max="9695" width="10" customWidth="1"/>
    <col min="9696" max="9696" width="8.7109375" bestFit="1" customWidth="1"/>
    <col min="9697" max="9697" width="7.7109375" customWidth="1"/>
    <col min="9698" max="9698" width="9.42578125" bestFit="1" customWidth="1"/>
    <col min="9699" max="9699" width="9.28515625" bestFit="1" customWidth="1"/>
    <col min="9700" max="9701" width="10.42578125" bestFit="1" customWidth="1"/>
    <col min="9702" max="9702" width="11.140625" bestFit="1" customWidth="1"/>
    <col min="9703" max="9703" width="11" bestFit="1" customWidth="1"/>
    <col min="9704" max="9704" width="10.42578125" bestFit="1" customWidth="1"/>
    <col min="9705" max="9705" width="11.5703125" bestFit="1" customWidth="1"/>
    <col min="9706" max="9706" width="12" bestFit="1" customWidth="1"/>
    <col min="9707" max="9707" width="11.140625" bestFit="1" customWidth="1"/>
    <col min="9708" max="9708" width="9.85546875" bestFit="1" customWidth="1"/>
    <col min="9709" max="9709" width="11.42578125" customWidth="1"/>
    <col min="9710" max="9710" width="5.85546875" bestFit="1" customWidth="1"/>
    <col min="9711" max="9712" width="7.7109375" customWidth="1"/>
    <col min="9932" max="9932" width="13" customWidth="1"/>
    <col min="9933" max="9933" width="15.28515625" bestFit="1" customWidth="1"/>
    <col min="9934" max="9934" width="9.7109375" bestFit="1" customWidth="1"/>
    <col min="9935" max="9935" width="9.7109375" customWidth="1"/>
    <col min="9936" max="9936" width="10.5703125" bestFit="1" customWidth="1"/>
    <col min="9937" max="9937" width="11" bestFit="1" customWidth="1"/>
    <col min="9938" max="9938" width="9.7109375" customWidth="1"/>
    <col min="9939" max="9939" width="10.42578125" bestFit="1" customWidth="1"/>
    <col min="9940" max="9940" width="10.85546875" bestFit="1" customWidth="1"/>
    <col min="9941" max="9941" width="12" bestFit="1" customWidth="1"/>
    <col min="9942" max="9942" width="10.42578125" bestFit="1" customWidth="1"/>
    <col min="9943" max="9943" width="9.28515625" bestFit="1" customWidth="1"/>
    <col min="9944" max="9944" width="8.28515625" bestFit="1" customWidth="1"/>
    <col min="9945" max="9946" width="8.85546875" bestFit="1" customWidth="1"/>
    <col min="9947" max="9947" width="8.7109375" bestFit="1" customWidth="1"/>
    <col min="9948" max="9948" width="10.42578125" bestFit="1" customWidth="1"/>
    <col min="9949" max="9949" width="10" bestFit="1" customWidth="1"/>
    <col min="9950" max="9950" width="9.28515625" bestFit="1" customWidth="1"/>
    <col min="9951" max="9951" width="10" customWidth="1"/>
    <col min="9952" max="9952" width="8.7109375" bestFit="1" customWidth="1"/>
    <col min="9953" max="9953" width="7.7109375" customWidth="1"/>
    <col min="9954" max="9954" width="9.42578125" bestFit="1" customWidth="1"/>
    <col min="9955" max="9955" width="9.28515625" bestFit="1" customWidth="1"/>
    <col min="9956" max="9957" width="10.42578125" bestFit="1" customWidth="1"/>
    <col min="9958" max="9958" width="11.140625" bestFit="1" customWidth="1"/>
    <col min="9959" max="9959" width="11" bestFit="1" customWidth="1"/>
    <col min="9960" max="9960" width="10.42578125" bestFit="1" customWidth="1"/>
    <col min="9961" max="9961" width="11.5703125" bestFit="1" customWidth="1"/>
    <col min="9962" max="9962" width="12" bestFit="1" customWidth="1"/>
    <col min="9963" max="9963" width="11.140625" bestFit="1" customWidth="1"/>
    <col min="9964" max="9964" width="9.85546875" bestFit="1" customWidth="1"/>
    <col min="9965" max="9965" width="11.42578125" customWidth="1"/>
    <col min="9966" max="9966" width="5.85546875" bestFit="1" customWidth="1"/>
    <col min="9967" max="9968" width="7.7109375" customWidth="1"/>
    <col min="10188" max="10188" width="13" customWidth="1"/>
    <col min="10189" max="10189" width="15.28515625" bestFit="1" customWidth="1"/>
    <col min="10190" max="10190" width="9.7109375" bestFit="1" customWidth="1"/>
    <col min="10191" max="10191" width="9.7109375" customWidth="1"/>
    <col min="10192" max="10192" width="10.5703125" bestFit="1" customWidth="1"/>
    <col min="10193" max="10193" width="11" bestFit="1" customWidth="1"/>
    <col min="10194" max="10194" width="9.7109375" customWidth="1"/>
    <col min="10195" max="10195" width="10.42578125" bestFit="1" customWidth="1"/>
    <col min="10196" max="10196" width="10.85546875" bestFit="1" customWidth="1"/>
    <col min="10197" max="10197" width="12" bestFit="1" customWidth="1"/>
    <col min="10198" max="10198" width="10.42578125" bestFit="1" customWidth="1"/>
    <col min="10199" max="10199" width="9.28515625" bestFit="1" customWidth="1"/>
    <col min="10200" max="10200" width="8.28515625" bestFit="1" customWidth="1"/>
    <col min="10201" max="10202" width="8.85546875" bestFit="1" customWidth="1"/>
    <col min="10203" max="10203" width="8.7109375" bestFit="1" customWidth="1"/>
    <col min="10204" max="10204" width="10.42578125" bestFit="1" customWidth="1"/>
    <col min="10205" max="10205" width="10" bestFit="1" customWidth="1"/>
    <col min="10206" max="10206" width="9.28515625" bestFit="1" customWidth="1"/>
    <col min="10207" max="10207" width="10" customWidth="1"/>
    <col min="10208" max="10208" width="8.7109375" bestFit="1" customWidth="1"/>
    <col min="10209" max="10209" width="7.7109375" customWidth="1"/>
    <col min="10210" max="10210" width="9.42578125" bestFit="1" customWidth="1"/>
    <col min="10211" max="10211" width="9.28515625" bestFit="1" customWidth="1"/>
    <col min="10212" max="10213" width="10.42578125" bestFit="1" customWidth="1"/>
    <col min="10214" max="10214" width="11.140625" bestFit="1" customWidth="1"/>
    <col min="10215" max="10215" width="11" bestFit="1" customWidth="1"/>
    <col min="10216" max="10216" width="10.42578125" bestFit="1" customWidth="1"/>
    <col min="10217" max="10217" width="11.5703125" bestFit="1" customWidth="1"/>
    <col min="10218" max="10218" width="12" bestFit="1" customWidth="1"/>
    <col min="10219" max="10219" width="11.140625" bestFit="1" customWidth="1"/>
    <col min="10220" max="10220" width="9.85546875" bestFit="1" customWidth="1"/>
    <col min="10221" max="10221" width="11.42578125" customWidth="1"/>
    <col min="10222" max="10222" width="5.85546875" bestFit="1" customWidth="1"/>
    <col min="10223" max="10224" width="7.7109375" customWidth="1"/>
    <col min="10444" max="10444" width="13" customWidth="1"/>
    <col min="10445" max="10445" width="15.28515625" bestFit="1" customWidth="1"/>
    <col min="10446" max="10446" width="9.7109375" bestFit="1" customWidth="1"/>
    <col min="10447" max="10447" width="9.7109375" customWidth="1"/>
    <col min="10448" max="10448" width="10.5703125" bestFit="1" customWidth="1"/>
    <col min="10449" max="10449" width="11" bestFit="1" customWidth="1"/>
    <col min="10450" max="10450" width="9.7109375" customWidth="1"/>
    <col min="10451" max="10451" width="10.42578125" bestFit="1" customWidth="1"/>
    <col min="10452" max="10452" width="10.85546875" bestFit="1" customWidth="1"/>
    <col min="10453" max="10453" width="12" bestFit="1" customWidth="1"/>
    <col min="10454" max="10454" width="10.42578125" bestFit="1" customWidth="1"/>
    <col min="10455" max="10455" width="9.28515625" bestFit="1" customWidth="1"/>
    <col min="10456" max="10456" width="8.28515625" bestFit="1" customWidth="1"/>
    <col min="10457" max="10458" width="8.85546875" bestFit="1" customWidth="1"/>
    <col min="10459" max="10459" width="8.7109375" bestFit="1" customWidth="1"/>
    <col min="10460" max="10460" width="10.42578125" bestFit="1" customWidth="1"/>
    <col min="10461" max="10461" width="10" bestFit="1" customWidth="1"/>
    <col min="10462" max="10462" width="9.28515625" bestFit="1" customWidth="1"/>
    <col min="10463" max="10463" width="10" customWidth="1"/>
    <col min="10464" max="10464" width="8.7109375" bestFit="1" customWidth="1"/>
    <col min="10465" max="10465" width="7.7109375" customWidth="1"/>
    <col min="10466" max="10466" width="9.42578125" bestFit="1" customWidth="1"/>
    <col min="10467" max="10467" width="9.28515625" bestFit="1" customWidth="1"/>
    <col min="10468" max="10469" width="10.42578125" bestFit="1" customWidth="1"/>
    <col min="10470" max="10470" width="11.140625" bestFit="1" customWidth="1"/>
    <col min="10471" max="10471" width="11" bestFit="1" customWidth="1"/>
    <col min="10472" max="10472" width="10.42578125" bestFit="1" customWidth="1"/>
    <col min="10473" max="10473" width="11.5703125" bestFit="1" customWidth="1"/>
    <col min="10474" max="10474" width="12" bestFit="1" customWidth="1"/>
    <col min="10475" max="10475" width="11.140625" bestFit="1" customWidth="1"/>
    <col min="10476" max="10476" width="9.85546875" bestFit="1" customWidth="1"/>
    <col min="10477" max="10477" width="11.42578125" customWidth="1"/>
    <col min="10478" max="10478" width="5.85546875" bestFit="1" customWidth="1"/>
    <col min="10479" max="10480" width="7.7109375" customWidth="1"/>
    <col min="10700" max="10700" width="13" customWidth="1"/>
    <col min="10701" max="10701" width="15.28515625" bestFit="1" customWidth="1"/>
    <col min="10702" max="10702" width="9.7109375" bestFit="1" customWidth="1"/>
    <col min="10703" max="10703" width="9.7109375" customWidth="1"/>
    <col min="10704" max="10704" width="10.5703125" bestFit="1" customWidth="1"/>
    <col min="10705" max="10705" width="11" bestFit="1" customWidth="1"/>
    <col min="10706" max="10706" width="9.7109375" customWidth="1"/>
    <col min="10707" max="10707" width="10.42578125" bestFit="1" customWidth="1"/>
    <col min="10708" max="10708" width="10.85546875" bestFit="1" customWidth="1"/>
    <col min="10709" max="10709" width="12" bestFit="1" customWidth="1"/>
    <col min="10710" max="10710" width="10.42578125" bestFit="1" customWidth="1"/>
    <col min="10711" max="10711" width="9.28515625" bestFit="1" customWidth="1"/>
    <col min="10712" max="10712" width="8.28515625" bestFit="1" customWidth="1"/>
    <col min="10713" max="10714" width="8.85546875" bestFit="1" customWidth="1"/>
    <col min="10715" max="10715" width="8.7109375" bestFit="1" customWidth="1"/>
    <col min="10716" max="10716" width="10.42578125" bestFit="1" customWidth="1"/>
    <col min="10717" max="10717" width="10" bestFit="1" customWidth="1"/>
    <col min="10718" max="10718" width="9.28515625" bestFit="1" customWidth="1"/>
    <col min="10719" max="10719" width="10" customWidth="1"/>
    <col min="10720" max="10720" width="8.7109375" bestFit="1" customWidth="1"/>
    <col min="10721" max="10721" width="7.7109375" customWidth="1"/>
    <col min="10722" max="10722" width="9.42578125" bestFit="1" customWidth="1"/>
    <col min="10723" max="10723" width="9.28515625" bestFit="1" customWidth="1"/>
    <col min="10724" max="10725" width="10.42578125" bestFit="1" customWidth="1"/>
    <col min="10726" max="10726" width="11.140625" bestFit="1" customWidth="1"/>
    <col min="10727" max="10727" width="11" bestFit="1" customWidth="1"/>
    <col min="10728" max="10728" width="10.42578125" bestFit="1" customWidth="1"/>
    <col min="10729" max="10729" width="11.5703125" bestFit="1" customWidth="1"/>
    <col min="10730" max="10730" width="12" bestFit="1" customWidth="1"/>
    <col min="10731" max="10731" width="11.140625" bestFit="1" customWidth="1"/>
    <col min="10732" max="10732" width="9.85546875" bestFit="1" customWidth="1"/>
    <col min="10733" max="10733" width="11.42578125" customWidth="1"/>
    <col min="10734" max="10734" width="5.85546875" bestFit="1" customWidth="1"/>
    <col min="10735" max="10736" width="7.7109375" customWidth="1"/>
    <col min="10956" max="10956" width="13" customWidth="1"/>
    <col min="10957" max="10957" width="15.28515625" bestFit="1" customWidth="1"/>
    <col min="10958" max="10958" width="9.7109375" bestFit="1" customWidth="1"/>
    <col min="10959" max="10959" width="9.7109375" customWidth="1"/>
    <col min="10960" max="10960" width="10.5703125" bestFit="1" customWidth="1"/>
    <col min="10961" max="10961" width="11" bestFit="1" customWidth="1"/>
    <col min="10962" max="10962" width="9.7109375" customWidth="1"/>
    <col min="10963" max="10963" width="10.42578125" bestFit="1" customWidth="1"/>
    <col min="10964" max="10964" width="10.85546875" bestFit="1" customWidth="1"/>
    <col min="10965" max="10965" width="12" bestFit="1" customWidth="1"/>
    <col min="10966" max="10966" width="10.42578125" bestFit="1" customWidth="1"/>
    <col min="10967" max="10967" width="9.28515625" bestFit="1" customWidth="1"/>
    <col min="10968" max="10968" width="8.28515625" bestFit="1" customWidth="1"/>
    <col min="10969" max="10970" width="8.85546875" bestFit="1" customWidth="1"/>
    <col min="10971" max="10971" width="8.7109375" bestFit="1" customWidth="1"/>
    <col min="10972" max="10972" width="10.42578125" bestFit="1" customWidth="1"/>
    <col min="10973" max="10973" width="10" bestFit="1" customWidth="1"/>
    <col min="10974" max="10974" width="9.28515625" bestFit="1" customWidth="1"/>
    <col min="10975" max="10975" width="10" customWidth="1"/>
    <col min="10976" max="10976" width="8.7109375" bestFit="1" customWidth="1"/>
    <col min="10977" max="10977" width="7.7109375" customWidth="1"/>
    <col min="10978" max="10978" width="9.42578125" bestFit="1" customWidth="1"/>
    <col min="10979" max="10979" width="9.28515625" bestFit="1" customWidth="1"/>
    <col min="10980" max="10981" width="10.42578125" bestFit="1" customWidth="1"/>
    <col min="10982" max="10982" width="11.140625" bestFit="1" customWidth="1"/>
    <col min="10983" max="10983" width="11" bestFit="1" customWidth="1"/>
    <col min="10984" max="10984" width="10.42578125" bestFit="1" customWidth="1"/>
    <col min="10985" max="10985" width="11.5703125" bestFit="1" customWidth="1"/>
    <col min="10986" max="10986" width="12" bestFit="1" customWidth="1"/>
    <col min="10987" max="10987" width="11.140625" bestFit="1" customWidth="1"/>
    <col min="10988" max="10988" width="9.85546875" bestFit="1" customWidth="1"/>
    <col min="10989" max="10989" width="11.42578125" customWidth="1"/>
    <col min="10990" max="10990" width="5.85546875" bestFit="1" customWidth="1"/>
    <col min="10991" max="10992" width="7.7109375" customWidth="1"/>
    <col min="11212" max="11212" width="13" customWidth="1"/>
    <col min="11213" max="11213" width="15.28515625" bestFit="1" customWidth="1"/>
    <col min="11214" max="11214" width="9.7109375" bestFit="1" customWidth="1"/>
    <col min="11215" max="11215" width="9.7109375" customWidth="1"/>
    <col min="11216" max="11216" width="10.5703125" bestFit="1" customWidth="1"/>
    <col min="11217" max="11217" width="11" bestFit="1" customWidth="1"/>
    <col min="11218" max="11218" width="9.7109375" customWidth="1"/>
    <col min="11219" max="11219" width="10.42578125" bestFit="1" customWidth="1"/>
    <col min="11220" max="11220" width="10.85546875" bestFit="1" customWidth="1"/>
    <col min="11221" max="11221" width="12" bestFit="1" customWidth="1"/>
    <col min="11222" max="11222" width="10.42578125" bestFit="1" customWidth="1"/>
    <col min="11223" max="11223" width="9.28515625" bestFit="1" customWidth="1"/>
    <col min="11224" max="11224" width="8.28515625" bestFit="1" customWidth="1"/>
    <col min="11225" max="11226" width="8.85546875" bestFit="1" customWidth="1"/>
    <col min="11227" max="11227" width="8.7109375" bestFit="1" customWidth="1"/>
    <col min="11228" max="11228" width="10.42578125" bestFit="1" customWidth="1"/>
    <col min="11229" max="11229" width="10" bestFit="1" customWidth="1"/>
    <col min="11230" max="11230" width="9.28515625" bestFit="1" customWidth="1"/>
    <col min="11231" max="11231" width="10" customWidth="1"/>
    <col min="11232" max="11232" width="8.7109375" bestFit="1" customWidth="1"/>
    <col min="11233" max="11233" width="7.7109375" customWidth="1"/>
    <col min="11234" max="11234" width="9.42578125" bestFit="1" customWidth="1"/>
    <col min="11235" max="11235" width="9.28515625" bestFit="1" customWidth="1"/>
    <col min="11236" max="11237" width="10.42578125" bestFit="1" customWidth="1"/>
    <col min="11238" max="11238" width="11.140625" bestFit="1" customWidth="1"/>
    <col min="11239" max="11239" width="11" bestFit="1" customWidth="1"/>
    <col min="11240" max="11240" width="10.42578125" bestFit="1" customWidth="1"/>
    <col min="11241" max="11241" width="11.5703125" bestFit="1" customWidth="1"/>
    <col min="11242" max="11242" width="12" bestFit="1" customWidth="1"/>
    <col min="11243" max="11243" width="11.140625" bestFit="1" customWidth="1"/>
    <col min="11244" max="11244" width="9.85546875" bestFit="1" customWidth="1"/>
    <col min="11245" max="11245" width="11.42578125" customWidth="1"/>
    <col min="11246" max="11246" width="5.85546875" bestFit="1" customWidth="1"/>
    <col min="11247" max="11248" width="7.7109375" customWidth="1"/>
    <col min="11468" max="11468" width="13" customWidth="1"/>
    <col min="11469" max="11469" width="15.28515625" bestFit="1" customWidth="1"/>
    <col min="11470" max="11470" width="9.7109375" bestFit="1" customWidth="1"/>
    <col min="11471" max="11471" width="9.7109375" customWidth="1"/>
    <col min="11472" max="11472" width="10.5703125" bestFit="1" customWidth="1"/>
    <col min="11473" max="11473" width="11" bestFit="1" customWidth="1"/>
    <col min="11474" max="11474" width="9.7109375" customWidth="1"/>
    <col min="11475" max="11475" width="10.42578125" bestFit="1" customWidth="1"/>
    <col min="11476" max="11476" width="10.85546875" bestFit="1" customWidth="1"/>
    <col min="11477" max="11477" width="12" bestFit="1" customWidth="1"/>
    <col min="11478" max="11478" width="10.42578125" bestFit="1" customWidth="1"/>
    <col min="11479" max="11479" width="9.28515625" bestFit="1" customWidth="1"/>
    <col min="11480" max="11480" width="8.28515625" bestFit="1" customWidth="1"/>
    <col min="11481" max="11482" width="8.85546875" bestFit="1" customWidth="1"/>
    <col min="11483" max="11483" width="8.7109375" bestFit="1" customWidth="1"/>
    <col min="11484" max="11484" width="10.42578125" bestFit="1" customWidth="1"/>
    <col min="11485" max="11485" width="10" bestFit="1" customWidth="1"/>
    <col min="11486" max="11486" width="9.28515625" bestFit="1" customWidth="1"/>
    <col min="11487" max="11487" width="10" customWidth="1"/>
    <col min="11488" max="11488" width="8.7109375" bestFit="1" customWidth="1"/>
    <col min="11489" max="11489" width="7.7109375" customWidth="1"/>
    <col min="11490" max="11490" width="9.42578125" bestFit="1" customWidth="1"/>
    <col min="11491" max="11491" width="9.28515625" bestFit="1" customWidth="1"/>
    <col min="11492" max="11493" width="10.42578125" bestFit="1" customWidth="1"/>
    <col min="11494" max="11494" width="11.140625" bestFit="1" customWidth="1"/>
    <col min="11495" max="11495" width="11" bestFit="1" customWidth="1"/>
    <col min="11496" max="11496" width="10.42578125" bestFit="1" customWidth="1"/>
    <col min="11497" max="11497" width="11.5703125" bestFit="1" customWidth="1"/>
    <col min="11498" max="11498" width="12" bestFit="1" customWidth="1"/>
    <col min="11499" max="11499" width="11.140625" bestFit="1" customWidth="1"/>
    <col min="11500" max="11500" width="9.85546875" bestFit="1" customWidth="1"/>
    <col min="11501" max="11501" width="11.42578125" customWidth="1"/>
    <col min="11502" max="11502" width="5.85546875" bestFit="1" customWidth="1"/>
    <col min="11503" max="11504" width="7.7109375" customWidth="1"/>
    <col min="11724" max="11724" width="13" customWidth="1"/>
    <col min="11725" max="11725" width="15.28515625" bestFit="1" customWidth="1"/>
    <col min="11726" max="11726" width="9.7109375" bestFit="1" customWidth="1"/>
    <col min="11727" max="11727" width="9.7109375" customWidth="1"/>
    <col min="11728" max="11728" width="10.5703125" bestFit="1" customWidth="1"/>
    <col min="11729" max="11729" width="11" bestFit="1" customWidth="1"/>
    <col min="11730" max="11730" width="9.7109375" customWidth="1"/>
    <col min="11731" max="11731" width="10.42578125" bestFit="1" customWidth="1"/>
    <col min="11732" max="11732" width="10.85546875" bestFit="1" customWidth="1"/>
    <col min="11733" max="11733" width="12" bestFit="1" customWidth="1"/>
    <col min="11734" max="11734" width="10.42578125" bestFit="1" customWidth="1"/>
    <col min="11735" max="11735" width="9.28515625" bestFit="1" customWidth="1"/>
    <col min="11736" max="11736" width="8.28515625" bestFit="1" customWidth="1"/>
    <col min="11737" max="11738" width="8.85546875" bestFit="1" customWidth="1"/>
    <col min="11739" max="11739" width="8.7109375" bestFit="1" customWidth="1"/>
    <col min="11740" max="11740" width="10.42578125" bestFit="1" customWidth="1"/>
    <col min="11741" max="11741" width="10" bestFit="1" customWidth="1"/>
    <col min="11742" max="11742" width="9.28515625" bestFit="1" customWidth="1"/>
    <col min="11743" max="11743" width="10" customWidth="1"/>
    <col min="11744" max="11744" width="8.7109375" bestFit="1" customWidth="1"/>
    <col min="11745" max="11745" width="7.7109375" customWidth="1"/>
    <col min="11746" max="11746" width="9.42578125" bestFit="1" customWidth="1"/>
    <col min="11747" max="11747" width="9.28515625" bestFit="1" customWidth="1"/>
    <col min="11748" max="11749" width="10.42578125" bestFit="1" customWidth="1"/>
    <col min="11750" max="11750" width="11.140625" bestFit="1" customWidth="1"/>
    <col min="11751" max="11751" width="11" bestFit="1" customWidth="1"/>
    <col min="11752" max="11752" width="10.42578125" bestFit="1" customWidth="1"/>
    <col min="11753" max="11753" width="11.5703125" bestFit="1" customWidth="1"/>
    <col min="11754" max="11754" width="12" bestFit="1" customWidth="1"/>
    <col min="11755" max="11755" width="11.140625" bestFit="1" customWidth="1"/>
    <col min="11756" max="11756" width="9.85546875" bestFit="1" customWidth="1"/>
    <col min="11757" max="11757" width="11.42578125" customWidth="1"/>
    <col min="11758" max="11758" width="5.85546875" bestFit="1" customWidth="1"/>
    <col min="11759" max="11760" width="7.7109375" customWidth="1"/>
    <col min="11980" max="11980" width="13" customWidth="1"/>
    <col min="11981" max="11981" width="15.28515625" bestFit="1" customWidth="1"/>
    <col min="11982" max="11982" width="9.7109375" bestFit="1" customWidth="1"/>
    <col min="11983" max="11983" width="9.7109375" customWidth="1"/>
    <col min="11984" max="11984" width="10.5703125" bestFit="1" customWidth="1"/>
    <col min="11985" max="11985" width="11" bestFit="1" customWidth="1"/>
    <col min="11986" max="11986" width="9.7109375" customWidth="1"/>
    <col min="11987" max="11987" width="10.42578125" bestFit="1" customWidth="1"/>
    <col min="11988" max="11988" width="10.85546875" bestFit="1" customWidth="1"/>
    <col min="11989" max="11989" width="12" bestFit="1" customWidth="1"/>
    <col min="11990" max="11990" width="10.42578125" bestFit="1" customWidth="1"/>
    <col min="11991" max="11991" width="9.28515625" bestFit="1" customWidth="1"/>
    <col min="11992" max="11992" width="8.28515625" bestFit="1" customWidth="1"/>
    <col min="11993" max="11994" width="8.85546875" bestFit="1" customWidth="1"/>
    <col min="11995" max="11995" width="8.7109375" bestFit="1" customWidth="1"/>
    <col min="11996" max="11996" width="10.42578125" bestFit="1" customWidth="1"/>
    <col min="11997" max="11997" width="10" bestFit="1" customWidth="1"/>
    <col min="11998" max="11998" width="9.28515625" bestFit="1" customWidth="1"/>
    <col min="11999" max="11999" width="10" customWidth="1"/>
    <col min="12000" max="12000" width="8.7109375" bestFit="1" customWidth="1"/>
    <col min="12001" max="12001" width="7.7109375" customWidth="1"/>
    <col min="12002" max="12002" width="9.42578125" bestFit="1" customWidth="1"/>
    <col min="12003" max="12003" width="9.28515625" bestFit="1" customWidth="1"/>
    <col min="12004" max="12005" width="10.42578125" bestFit="1" customWidth="1"/>
    <col min="12006" max="12006" width="11.140625" bestFit="1" customWidth="1"/>
    <col min="12007" max="12007" width="11" bestFit="1" customWidth="1"/>
    <col min="12008" max="12008" width="10.42578125" bestFit="1" customWidth="1"/>
    <col min="12009" max="12009" width="11.5703125" bestFit="1" customWidth="1"/>
    <col min="12010" max="12010" width="12" bestFit="1" customWidth="1"/>
    <col min="12011" max="12011" width="11.140625" bestFit="1" customWidth="1"/>
    <col min="12012" max="12012" width="9.85546875" bestFit="1" customWidth="1"/>
    <col min="12013" max="12013" width="11.42578125" customWidth="1"/>
    <col min="12014" max="12014" width="5.85546875" bestFit="1" customWidth="1"/>
    <col min="12015" max="12016" width="7.7109375" customWidth="1"/>
    <col min="12236" max="12236" width="13" customWidth="1"/>
    <col min="12237" max="12237" width="15.28515625" bestFit="1" customWidth="1"/>
    <col min="12238" max="12238" width="9.7109375" bestFit="1" customWidth="1"/>
    <col min="12239" max="12239" width="9.7109375" customWidth="1"/>
    <col min="12240" max="12240" width="10.5703125" bestFit="1" customWidth="1"/>
    <col min="12241" max="12241" width="11" bestFit="1" customWidth="1"/>
    <col min="12242" max="12242" width="9.7109375" customWidth="1"/>
    <col min="12243" max="12243" width="10.42578125" bestFit="1" customWidth="1"/>
    <col min="12244" max="12244" width="10.85546875" bestFit="1" customWidth="1"/>
    <col min="12245" max="12245" width="12" bestFit="1" customWidth="1"/>
    <col min="12246" max="12246" width="10.42578125" bestFit="1" customWidth="1"/>
    <col min="12247" max="12247" width="9.28515625" bestFit="1" customWidth="1"/>
    <col min="12248" max="12248" width="8.28515625" bestFit="1" customWidth="1"/>
    <col min="12249" max="12250" width="8.85546875" bestFit="1" customWidth="1"/>
    <col min="12251" max="12251" width="8.7109375" bestFit="1" customWidth="1"/>
    <col min="12252" max="12252" width="10.42578125" bestFit="1" customWidth="1"/>
    <col min="12253" max="12253" width="10" bestFit="1" customWidth="1"/>
    <col min="12254" max="12254" width="9.28515625" bestFit="1" customWidth="1"/>
    <col min="12255" max="12255" width="10" customWidth="1"/>
    <col min="12256" max="12256" width="8.7109375" bestFit="1" customWidth="1"/>
    <col min="12257" max="12257" width="7.7109375" customWidth="1"/>
    <col min="12258" max="12258" width="9.42578125" bestFit="1" customWidth="1"/>
    <col min="12259" max="12259" width="9.28515625" bestFit="1" customWidth="1"/>
    <col min="12260" max="12261" width="10.42578125" bestFit="1" customWidth="1"/>
    <col min="12262" max="12262" width="11.140625" bestFit="1" customWidth="1"/>
    <col min="12263" max="12263" width="11" bestFit="1" customWidth="1"/>
    <col min="12264" max="12264" width="10.42578125" bestFit="1" customWidth="1"/>
    <col min="12265" max="12265" width="11.5703125" bestFit="1" customWidth="1"/>
    <col min="12266" max="12266" width="12" bestFit="1" customWidth="1"/>
    <col min="12267" max="12267" width="11.140625" bestFit="1" customWidth="1"/>
    <col min="12268" max="12268" width="9.85546875" bestFit="1" customWidth="1"/>
    <col min="12269" max="12269" width="11.42578125" customWidth="1"/>
    <col min="12270" max="12270" width="5.85546875" bestFit="1" customWidth="1"/>
    <col min="12271" max="12272" width="7.7109375" customWidth="1"/>
    <col min="12492" max="12492" width="13" customWidth="1"/>
    <col min="12493" max="12493" width="15.28515625" bestFit="1" customWidth="1"/>
    <col min="12494" max="12494" width="9.7109375" bestFit="1" customWidth="1"/>
    <col min="12495" max="12495" width="9.7109375" customWidth="1"/>
    <col min="12496" max="12496" width="10.5703125" bestFit="1" customWidth="1"/>
    <col min="12497" max="12497" width="11" bestFit="1" customWidth="1"/>
    <col min="12498" max="12498" width="9.7109375" customWidth="1"/>
    <col min="12499" max="12499" width="10.42578125" bestFit="1" customWidth="1"/>
    <col min="12500" max="12500" width="10.85546875" bestFit="1" customWidth="1"/>
    <col min="12501" max="12501" width="12" bestFit="1" customWidth="1"/>
    <col min="12502" max="12502" width="10.42578125" bestFit="1" customWidth="1"/>
    <col min="12503" max="12503" width="9.28515625" bestFit="1" customWidth="1"/>
    <col min="12504" max="12504" width="8.28515625" bestFit="1" customWidth="1"/>
    <col min="12505" max="12506" width="8.85546875" bestFit="1" customWidth="1"/>
    <col min="12507" max="12507" width="8.7109375" bestFit="1" customWidth="1"/>
    <col min="12508" max="12508" width="10.42578125" bestFit="1" customWidth="1"/>
    <col min="12509" max="12509" width="10" bestFit="1" customWidth="1"/>
    <col min="12510" max="12510" width="9.28515625" bestFit="1" customWidth="1"/>
    <col min="12511" max="12511" width="10" customWidth="1"/>
    <col min="12512" max="12512" width="8.7109375" bestFit="1" customWidth="1"/>
    <col min="12513" max="12513" width="7.7109375" customWidth="1"/>
    <col min="12514" max="12514" width="9.42578125" bestFit="1" customWidth="1"/>
    <col min="12515" max="12515" width="9.28515625" bestFit="1" customWidth="1"/>
    <col min="12516" max="12517" width="10.42578125" bestFit="1" customWidth="1"/>
    <col min="12518" max="12518" width="11.140625" bestFit="1" customWidth="1"/>
    <col min="12519" max="12519" width="11" bestFit="1" customWidth="1"/>
    <col min="12520" max="12520" width="10.42578125" bestFit="1" customWidth="1"/>
    <col min="12521" max="12521" width="11.5703125" bestFit="1" customWidth="1"/>
    <col min="12522" max="12522" width="12" bestFit="1" customWidth="1"/>
    <col min="12523" max="12523" width="11.140625" bestFit="1" customWidth="1"/>
    <col min="12524" max="12524" width="9.85546875" bestFit="1" customWidth="1"/>
    <col min="12525" max="12525" width="11.42578125" customWidth="1"/>
    <col min="12526" max="12526" width="5.85546875" bestFit="1" customWidth="1"/>
    <col min="12527" max="12528" width="7.7109375" customWidth="1"/>
    <col min="12748" max="12748" width="13" customWidth="1"/>
    <col min="12749" max="12749" width="15.28515625" bestFit="1" customWidth="1"/>
    <col min="12750" max="12750" width="9.7109375" bestFit="1" customWidth="1"/>
    <col min="12751" max="12751" width="9.7109375" customWidth="1"/>
    <col min="12752" max="12752" width="10.5703125" bestFit="1" customWidth="1"/>
    <col min="12753" max="12753" width="11" bestFit="1" customWidth="1"/>
    <col min="12754" max="12754" width="9.7109375" customWidth="1"/>
    <col min="12755" max="12755" width="10.42578125" bestFit="1" customWidth="1"/>
    <col min="12756" max="12756" width="10.85546875" bestFit="1" customWidth="1"/>
    <col min="12757" max="12757" width="12" bestFit="1" customWidth="1"/>
    <col min="12758" max="12758" width="10.42578125" bestFit="1" customWidth="1"/>
    <col min="12759" max="12759" width="9.28515625" bestFit="1" customWidth="1"/>
    <col min="12760" max="12760" width="8.28515625" bestFit="1" customWidth="1"/>
    <col min="12761" max="12762" width="8.85546875" bestFit="1" customWidth="1"/>
    <col min="12763" max="12763" width="8.7109375" bestFit="1" customWidth="1"/>
    <col min="12764" max="12764" width="10.42578125" bestFit="1" customWidth="1"/>
    <col min="12765" max="12765" width="10" bestFit="1" customWidth="1"/>
    <col min="12766" max="12766" width="9.28515625" bestFit="1" customWidth="1"/>
    <col min="12767" max="12767" width="10" customWidth="1"/>
    <col min="12768" max="12768" width="8.7109375" bestFit="1" customWidth="1"/>
    <col min="12769" max="12769" width="7.7109375" customWidth="1"/>
    <col min="12770" max="12770" width="9.42578125" bestFit="1" customWidth="1"/>
    <col min="12771" max="12771" width="9.28515625" bestFit="1" customWidth="1"/>
    <col min="12772" max="12773" width="10.42578125" bestFit="1" customWidth="1"/>
    <col min="12774" max="12774" width="11.140625" bestFit="1" customWidth="1"/>
    <col min="12775" max="12775" width="11" bestFit="1" customWidth="1"/>
    <col min="12776" max="12776" width="10.42578125" bestFit="1" customWidth="1"/>
    <col min="12777" max="12777" width="11.5703125" bestFit="1" customWidth="1"/>
    <col min="12778" max="12778" width="12" bestFit="1" customWidth="1"/>
    <col min="12779" max="12779" width="11.140625" bestFit="1" customWidth="1"/>
    <col min="12780" max="12780" width="9.85546875" bestFit="1" customWidth="1"/>
    <col min="12781" max="12781" width="11.42578125" customWidth="1"/>
    <col min="12782" max="12782" width="5.85546875" bestFit="1" customWidth="1"/>
    <col min="12783" max="12784" width="7.7109375" customWidth="1"/>
    <col min="13004" max="13004" width="13" customWidth="1"/>
    <col min="13005" max="13005" width="15.28515625" bestFit="1" customWidth="1"/>
    <col min="13006" max="13006" width="9.7109375" bestFit="1" customWidth="1"/>
    <col min="13007" max="13007" width="9.7109375" customWidth="1"/>
    <col min="13008" max="13008" width="10.5703125" bestFit="1" customWidth="1"/>
    <col min="13009" max="13009" width="11" bestFit="1" customWidth="1"/>
    <col min="13010" max="13010" width="9.7109375" customWidth="1"/>
    <col min="13011" max="13011" width="10.42578125" bestFit="1" customWidth="1"/>
    <col min="13012" max="13012" width="10.85546875" bestFit="1" customWidth="1"/>
    <col min="13013" max="13013" width="12" bestFit="1" customWidth="1"/>
    <col min="13014" max="13014" width="10.42578125" bestFit="1" customWidth="1"/>
    <col min="13015" max="13015" width="9.28515625" bestFit="1" customWidth="1"/>
    <col min="13016" max="13016" width="8.28515625" bestFit="1" customWidth="1"/>
    <col min="13017" max="13018" width="8.85546875" bestFit="1" customWidth="1"/>
    <col min="13019" max="13019" width="8.7109375" bestFit="1" customWidth="1"/>
    <col min="13020" max="13020" width="10.42578125" bestFit="1" customWidth="1"/>
    <col min="13021" max="13021" width="10" bestFit="1" customWidth="1"/>
    <col min="13022" max="13022" width="9.28515625" bestFit="1" customWidth="1"/>
    <col min="13023" max="13023" width="10" customWidth="1"/>
    <col min="13024" max="13024" width="8.7109375" bestFit="1" customWidth="1"/>
    <col min="13025" max="13025" width="7.7109375" customWidth="1"/>
    <col min="13026" max="13026" width="9.42578125" bestFit="1" customWidth="1"/>
    <col min="13027" max="13027" width="9.28515625" bestFit="1" customWidth="1"/>
    <col min="13028" max="13029" width="10.42578125" bestFit="1" customWidth="1"/>
    <col min="13030" max="13030" width="11.140625" bestFit="1" customWidth="1"/>
    <col min="13031" max="13031" width="11" bestFit="1" customWidth="1"/>
    <col min="13032" max="13032" width="10.42578125" bestFit="1" customWidth="1"/>
    <col min="13033" max="13033" width="11.5703125" bestFit="1" customWidth="1"/>
    <col min="13034" max="13034" width="12" bestFit="1" customWidth="1"/>
    <col min="13035" max="13035" width="11.140625" bestFit="1" customWidth="1"/>
    <col min="13036" max="13036" width="9.85546875" bestFit="1" customWidth="1"/>
    <col min="13037" max="13037" width="11.42578125" customWidth="1"/>
    <col min="13038" max="13038" width="5.85546875" bestFit="1" customWidth="1"/>
    <col min="13039" max="13040" width="7.7109375" customWidth="1"/>
    <col min="13260" max="13260" width="13" customWidth="1"/>
    <col min="13261" max="13261" width="15.28515625" bestFit="1" customWidth="1"/>
    <col min="13262" max="13262" width="9.7109375" bestFit="1" customWidth="1"/>
    <col min="13263" max="13263" width="9.7109375" customWidth="1"/>
    <col min="13264" max="13264" width="10.5703125" bestFit="1" customWidth="1"/>
    <col min="13265" max="13265" width="11" bestFit="1" customWidth="1"/>
    <col min="13266" max="13266" width="9.7109375" customWidth="1"/>
    <col min="13267" max="13267" width="10.42578125" bestFit="1" customWidth="1"/>
    <col min="13268" max="13268" width="10.85546875" bestFit="1" customWidth="1"/>
    <col min="13269" max="13269" width="12" bestFit="1" customWidth="1"/>
    <col min="13270" max="13270" width="10.42578125" bestFit="1" customWidth="1"/>
    <col min="13271" max="13271" width="9.28515625" bestFit="1" customWidth="1"/>
    <col min="13272" max="13272" width="8.28515625" bestFit="1" customWidth="1"/>
    <col min="13273" max="13274" width="8.85546875" bestFit="1" customWidth="1"/>
    <col min="13275" max="13275" width="8.7109375" bestFit="1" customWidth="1"/>
    <col min="13276" max="13276" width="10.42578125" bestFit="1" customWidth="1"/>
    <col min="13277" max="13277" width="10" bestFit="1" customWidth="1"/>
    <col min="13278" max="13278" width="9.28515625" bestFit="1" customWidth="1"/>
    <col min="13279" max="13279" width="10" customWidth="1"/>
    <col min="13280" max="13280" width="8.7109375" bestFit="1" customWidth="1"/>
    <col min="13281" max="13281" width="7.7109375" customWidth="1"/>
    <col min="13282" max="13282" width="9.42578125" bestFit="1" customWidth="1"/>
    <col min="13283" max="13283" width="9.28515625" bestFit="1" customWidth="1"/>
    <col min="13284" max="13285" width="10.42578125" bestFit="1" customWidth="1"/>
    <col min="13286" max="13286" width="11.140625" bestFit="1" customWidth="1"/>
    <col min="13287" max="13287" width="11" bestFit="1" customWidth="1"/>
    <col min="13288" max="13288" width="10.42578125" bestFit="1" customWidth="1"/>
    <col min="13289" max="13289" width="11.5703125" bestFit="1" customWidth="1"/>
    <col min="13290" max="13290" width="12" bestFit="1" customWidth="1"/>
    <col min="13291" max="13291" width="11.140625" bestFit="1" customWidth="1"/>
    <col min="13292" max="13292" width="9.85546875" bestFit="1" customWidth="1"/>
    <col min="13293" max="13293" width="11.42578125" customWidth="1"/>
    <col min="13294" max="13294" width="5.85546875" bestFit="1" customWidth="1"/>
    <col min="13295" max="13296" width="7.7109375" customWidth="1"/>
    <col min="13516" max="13516" width="13" customWidth="1"/>
    <col min="13517" max="13517" width="15.28515625" bestFit="1" customWidth="1"/>
    <col min="13518" max="13518" width="9.7109375" bestFit="1" customWidth="1"/>
    <col min="13519" max="13519" width="9.7109375" customWidth="1"/>
    <col min="13520" max="13520" width="10.5703125" bestFit="1" customWidth="1"/>
    <col min="13521" max="13521" width="11" bestFit="1" customWidth="1"/>
    <col min="13522" max="13522" width="9.7109375" customWidth="1"/>
    <col min="13523" max="13523" width="10.42578125" bestFit="1" customWidth="1"/>
    <col min="13524" max="13524" width="10.85546875" bestFit="1" customWidth="1"/>
    <col min="13525" max="13525" width="12" bestFit="1" customWidth="1"/>
    <col min="13526" max="13526" width="10.42578125" bestFit="1" customWidth="1"/>
    <col min="13527" max="13527" width="9.28515625" bestFit="1" customWidth="1"/>
    <col min="13528" max="13528" width="8.28515625" bestFit="1" customWidth="1"/>
    <col min="13529" max="13530" width="8.85546875" bestFit="1" customWidth="1"/>
    <col min="13531" max="13531" width="8.7109375" bestFit="1" customWidth="1"/>
    <col min="13532" max="13532" width="10.42578125" bestFit="1" customWidth="1"/>
    <col min="13533" max="13533" width="10" bestFit="1" customWidth="1"/>
    <col min="13534" max="13534" width="9.28515625" bestFit="1" customWidth="1"/>
    <col min="13535" max="13535" width="10" customWidth="1"/>
    <col min="13536" max="13536" width="8.7109375" bestFit="1" customWidth="1"/>
    <col min="13537" max="13537" width="7.7109375" customWidth="1"/>
    <col min="13538" max="13538" width="9.42578125" bestFit="1" customWidth="1"/>
    <col min="13539" max="13539" width="9.28515625" bestFit="1" customWidth="1"/>
    <col min="13540" max="13541" width="10.42578125" bestFit="1" customWidth="1"/>
    <col min="13542" max="13542" width="11.140625" bestFit="1" customWidth="1"/>
    <col min="13543" max="13543" width="11" bestFit="1" customWidth="1"/>
    <col min="13544" max="13544" width="10.42578125" bestFit="1" customWidth="1"/>
    <col min="13545" max="13545" width="11.5703125" bestFit="1" customWidth="1"/>
    <col min="13546" max="13546" width="12" bestFit="1" customWidth="1"/>
    <col min="13547" max="13547" width="11.140625" bestFit="1" customWidth="1"/>
    <col min="13548" max="13548" width="9.85546875" bestFit="1" customWidth="1"/>
    <col min="13549" max="13549" width="11.42578125" customWidth="1"/>
    <col min="13550" max="13550" width="5.85546875" bestFit="1" customWidth="1"/>
    <col min="13551" max="13552" width="7.7109375" customWidth="1"/>
    <col min="13772" max="13772" width="13" customWidth="1"/>
    <col min="13773" max="13773" width="15.28515625" bestFit="1" customWidth="1"/>
    <col min="13774" max="13774" width="9.7109375" bestFit="1" customWidth="1"/>
    <col min="13775" max="13775" width="9.7109375" customWidth="1"/>
    <col min="13776" max="13776" width="10.5703125" bestFit="1" customWidth="1"/>
    <col min="13777" max="13777" width="11" bestFit="1" customWidth="1"/>
    <col min="13778" max="13778" width="9.7109375" customWidth="1"/>
    <col min="13779" max="13779" width="10.42578125" bestFit="1" customWidth="1"/>
    <col min="13780" max="13780" width="10.85546875" bestFit="1" customWidth="1"/>
    <col min="13781" max="13781" width="12" bestFit="1" customWidth="1"/>
    <col min="13782" max="13782" width="10.42578125" bestFit="1" customWidth="1"/>
    <col min="13783" max="13783" width="9.28515625" bestFit="1" customWidth="1"/>
    <col min="13784" max="13784" width="8.28515625" bestFit="1" customWidth="1"/>
    <col min="13785" max="13786" width="8.85546875" bestFit="1" customWidth="1"/>
    <col min="13787" max="13787" width="8.7109375" bestFit="1" customWidth="1"/>
    <col min="13788" max="13788" width="10.42578125" bestFit="1" customWidth="1"/>
    <col min="13789" max="13789" width="10" bestFit="1" customWidth="1"/>
    <col min="13790" max="13790" width="9.28515625" bestFit="1" customWidth="1"/>
    <col min="13791" max="13791" width="10" customWidth="1"/>
    <col min="13792" max="13792" width="8.7109375" bestFit="1" customWidth="1"/>
    <col min="13793" max="13793" width="7.7109375" customWidth="1"/>
    <col min="13794" max="13794" width="9.42578125" bestFit="1" customWidth="1"/>
    <col min="13795" max="13795" width="9.28515625" bestFit="1" customWidth="1"/>
    <col min="13796" max="13797" width="10.42578125" bestFit="1" customWidth="1"/>
    <col min="13798" max="13798" width="11.140625" bestFit="1" customWidth="1"/>
    <col min="13799" max="13799" width="11" bestFit="1" customWidth="1"/>
    <col min="13800" max="13800" width="10.42578125" bestFit="1" customWidth="1"/>
    <col min="13801" max="13801" width="11.5703125" bestFit="1" customWidth="1"/>
    <col min="13802" max="13802" width="12" bestFit="1" customWidth="1"/>
    <col min="13803" max="13803" width="11.140625" bestFit="1" customWidth="1"/>
    <col min="13804" max="13804" width="9.85546875" bestFit="1" customWidth="1"/>
    <col min="13805" max="13805" width="11.42578125" customWidth="1"/>
    <col min="13806" max="13806" width="5.85546875" bestFit="1" customWidth="1"/>
    <col min="13807" max="13808" width="7.7109375" customWidth="1"/>
    <col min="14028" max="14028" width="13" customWidth="1"/>
    <col min="14029" max="14029" width="15.28515625" bestFit="1" customWidth="1"/>
    <col min="14030" max="14030" width="9.7109375" bestFit="1" customWidth="1"/>
    <col min="14031" max="14031" width="9.7109375" customWidth="1"/>
    <col min="14032" max="14032" width="10.5703125" bestFit="1" customWidth="1"/>
    <col min="14033" max="14033" width="11" bestFit="1" customWidth="1"/>
    <col min="14034" max="14034" width="9.7109375" customWidth="1"/>
    <col min="14035" max="14035" width="10.42578125" bestFit="1" customWidth="1"/>
    <col min="14036" max="14036" width="10.85546875" bestFit="1" customWidth="1"/>
    <col min="14037" max="14037" width="12" bestFit="1" customWidth="1"/>
    <col min="14038" max="14038" width="10.42578125" bestFit="1" customWidth="1"/>
    <col min="14039" max="14039" width="9.28515625" bestFit="1" customWidth="1"/>
    <col min="14040" max="14040" width="8.28515625" bestFit="1" customWidth="1"/>
    <col min="14041" max="14042" width="8.85546875" bestFit="1" customWidth="1"/>
    <col min="14043" max="14043" width="8.7109375" bestFit="1" customWidth="1"/>
    <col min="14044" max="14044" width="10.42578125" bestFit="1" customWidth="1"/>
    <col min="14045" max="14045" width="10" bestFit="1" customWidth="1"/>
    <col min="14046" max="14046" width="9.28515625" bestFit="1" customWidth="1"/>
    <col min="14047" max="14047" width="10" customWidth="1"/>
    <col min="14048" max="14048" width="8.7109375" bestFit="1" customWidth="1"/>
    <col min="14049" max="14049" width="7.7109375" customWidth="1"/>
    <col min="14050" max="14050" width="9.42578125" bestFit="1" customWidth="1"/>
    <col min="14051" max="14051" width="9.28515625" bestFit="1" customWidth="1"/>
    <col min="14052" max="14053" width="10.42578125" bestFit="1" customWidth="1"/>
    <col min="14054" max="14054" width="11.140625" bestFit="1" customWidth="1"/>
    <col min="14055" max="14055" width="11" bestFit="1" customWidth="1"/>
    <col min="14056" max="14056" width="10.42578125" bestFit="1" customWidth="1"/>
    <col min="14057" max="14057" width="11.5703125" bestFit="1" customWidth="1"/>
    <col min="14058" max="14058" width="12" bestFit="1" customWidth="1"/>
    <col min="14059" max="14059" width="11.140625" bestFit="1" customWidth="1"/>
    <col min="14060" max="14060" width="9.85546875" bestFit="1" customWidth="1"/>
    <col min="14061" max="14061" width="11.42578125" customWidth="1"/>
    <col min="14062" max="14062" width="5.85546875" bestFit="1" customWidth="1"/>
    <col min="14063" max="14064" width="7.7109375" customWidth="1"/>
    <col min="14284" max="14284" width="13" customWidth="1"/>
    <col min="14285" max="14285" width="15.28515625" bestFit="1" customWidth="1"/>
    <col min="14286" max="14286" width="9.7109375" bestFit="1" customWidth="1"/>
    <col min="14287" max="14287" width="9.7109375" customWidth="1"/>
    <col min="14288" max="14288" width="10.5703125" bestFit="1" customWidth="1"/>
    <col min="14289" max="14289" width="11" bestFit="1" customWidth="1"/>
    <col min="14290" max="14290" width="9.7109375" customWidth="1"/>
    <col min="14291" max="14291" width="10.42578125" bestFit="1" customWidth="1"/>
    <col min="14292" max="14292" width="10.85546875" bestFit="1" customWidth="1"/>
    <col min="14293" max="14293" width="12" bestFit="1" customWidth="1"/>
    <col min="14294" max="14294" width="10.42578125" bestFit="1" customWidth="1"/>
    <col min="14295" max="14295" width="9.28515625" bestFit="1" customWidth="1"/>
    <col min="14296" max="14296" width="8.28515625" bestFit="1" customWidth="1"/>
    <col min="14297" max="14298" width="8.85546875" bestFit="1" customWidth="1"/>
    <col min="14299" max="14299" width="8.7109375" bestFit="1" customWidth="1"/>
    <col min="14300" max="14300" width="10.42578125" bestFit="1" customWidth="1"/>
    <col min="14301" max="14301" width="10" bestFit="1" customWidth="1"/>
    <col min="14302" max="14302" width="9.28515625" bestFit="1" customWidth="1"/>
    <col min="14303" max="14303" width="10" customWidth="1"/>
    <col min="14304" max="14304" width="8.7109375" bestFit="1" customWidth="1"/>
    <col min="14305" max="14305" width="7.7109375" customWidth="1"/>
    <col min="14306" max="14306" width="9.42578125" bestFit="1" customWidth="1"/>
    <col min="14307" max="14307" width="9.28515625" bestFit="1" customWidth="1"/>
    <col min="14308" max="14309" width="10.42578125" bestFit="1" customWidth="1"/>
    <col min="14310" max="14310" width="11.140625" bestFit="1" customWidth="1"/>
    <col min="14311" max="14311" width="11" bestFit="1" customWidth="1"/>
    <col min="14312" max="14312" width="10.42578125" bestFit="1" customWidth="1"/>
    <col min="14313" max="14313" width="11.5703125" bestFit="1" customWidth="1"/>
    <col min="14314" max="14314" width="12" bestFit="1" customWidth="1"/>
    <col min="14315" max="14315" width="11.140625" bestFit="1" customWidth="1"/>
    <col min="14316" max="14316" width="9.85546875" bestFit="1" customWidth="1"/>
    <col min="14317" max="14317" width="11.42578125" customWidth="1"/>
    <col min="14318" max="14318" width="5.85546875" bestFit="1" customWidth="1"/>
    <col min="14319" max="14320" width="7.7109375" customWidth="1"/>
    <col min="14540" max="14540" width="13" customWidth="1"/>
    <col min="14541" max="14541" width="15.28515625" bestFit="1" customWidth="1"/>
    <col min="14542" max="14542" width="9.7109375" bestFit="1" customWidth="1"/>
    <col min="14543" max="14543" width="9.7109375" customWidth="1"/>
    <col min="14544" max="14544" width="10.5703125" bestFit="1" customWidth="1"/>
    <col min="14545" max="14545" width="11" bestFit="1" customWidth="1"/>
    <col min="14546" max="14546" width="9.7109375" customWidth="1"/>
    <col min="14547" max="14547" width="10.42578125" bestFit="1" customWidth="1"/>
    <col min="14548" max="14548" width="10.85546875" bestFit="1" customWidth="1"/>
    <col min="14549" max="14549" width="12" bestFit="1" customWidth="1"/>
    <col min="14550" max="14550" width="10.42578125" bestFit="1" customWidth="1"/>
    <col min="14551" max="14551" width="9.28515625" bestFit="1" customWidth="1"/>
    <col min="14552" max="14552" width="8.28515625" bestFit="1" customWidth="1"/>
    <col min="14553" max="14554" width="8.85546875" bestFit="1" customWidth="1"/>
    <col min="14555" max="14555" width="8.7109375" bestFit="1" customWidth="1"/>
    <col min="14556" max="14556" width="10.42578125" bestFit="1" customWidth="1"/>
    <col min="14557" max="14557" width="10" bestFit="1" customWidth="1"/>
    <col min="14558" max="14558" width="9.28515625" bestFit="1" customWidth="1"/>
    <col min="14559" max="14559" width="10" customWidth="1"/>
    <col min="14560" max="14560" width="8.7109375" bestFit="1" customWidth="1"/>
    <col min="14561" max="14561" width="7.7109375" customWidth="1"/>
    <col min="14562" max="14562" width="9.42578125" bestFit="1" customWidth="1"/>
    <col min="14563" max="14563" width="9.28515625" bestFit="1" customWidth="1"/>
    <col min="14564" max="14565" width="10.42578125" bestFit="1" customWidth="1"/>
    <col min="14566" max="14566" width="11.140625" bestFit="1" customWidth="1"/>
    <col min="14567" max="14567" width="11" bestFit="1" customWidth="1"/>
    <col min="14568" max="14568" width="10.42578125" bestFit="1" customWidth="1"/>
    <col min="14569" max="14569" width="11.5703125" bestFit="1" customWidth="1"/>
    <col min="14570" max="14570" width="12" bestFit="1" customWidth="1"/>
    <col min="14571" max="14571" width="11.140625" bestFit="1" customWidth="1"/>
    <col min="14572" max="14572" width="9.85546875" bestFit="1" customWidth="1"/>
    <col min="14573" max="14573" width="11.42578125" customWidth="1"/>
    <col min="14574" max="14574" width="5.85546875" bestFit="1" customWidth="1"/>
    <col min="14575" max="14576" width="7.7109375" customWidth="1"/>
    <col min="14796" max="14796" width="13" customWidth="1"/>
    <col min="14797" max="14797" width="15.28515625" bestFit="1" customWidth="1"/>
    <col min="14798" max="14798" width="9.7109375" bestFit="1" customWidth="1"/>
    <col min="14799" max="14799" width="9.7109375" customWidth="1"/>
    <col min="14800" max="14800" width="10.5703125" bestFit="1" customWidth="1"/>
    <col min="14801" max="14801" width="11" bestFit="1" customWidth="1"/>
    <col min="14802" max="14802" width="9.7109375" customWidth="1"/>
    <col min="14803" max="14803" width="10.42578125" bestFit="1" customWidth="1"/>
    <col min="14804" max="14804" width="10.85546875" bestFit="1" customWidth="1"/>
    <col min="14805" max="14805" width="12" bestFit="1" customWidth="1"/>
    <col min="14806" max="14806" width="10.42578125" bestFit="1" customWidth="1"/>
    <col min="14807" max="14807" width="9.28515625" bestFit="1" customWidth="1"/>
    <col min="14808" max="14808" width="8.28515625" bestFit="1" customWidth="1"/>
    <col min="14809" max="14810" width="8.85546875" bestFit="1" customWidth="1"/>
    <col min="14811" max="14811" width="8.7109375" bestFit="1" customWidth="1"/>
    <col min="14812" max="14812" width="10.42578125" bestFit="1" customWidth="1"/>
    <col min="14813" max="14813" width="10" bestFit="1" customWidth="1"/>
    <col min="14814" max="14814" width="9.28515625" bestFit="1" customWidth="1"/>
    <col min="14815" max="14815" width="10" customWidth="1"/>
    <col min="14816" max="14816" width="8.7109375" bestFit="1" customWidth="1"/>
    <col min="14817" max="14817" width="7.7109375" customWidth="1"/>
    <col min="14818" max="14818" width="9.42578125" bestFit="1" customWidth="1"/>
    <col min="14819" max="14819" width="9.28515625" bestFit="1" customWidth="1"/>
    <col min="14820" max="14821" width="10.42578125" bestFit="1" customWidth="1"/>
    <col min="14822" max="14822" width="11.140625" bestFit="1" customWidth="1"/>
    <col min="14823" max="14823" width="11" bestFit="1" customWidth="1"/>
    <col min="14824" max="14824" width="10.42578125" bestFit="1" customWidth="1"/>
    <col min="14825" max="14825" width="11.5703125" bestFit="1" customWidth="1"/>
    <col min="14826" max="14826" width="12" bestFit="1" customWidth="1"/>
    <col min="14827" max="14827" width="11.140625" bestFit="1" customWidth="1"/>
    <col min="14828" max="14828" width="9.85546875" bestFit="1" customWidth="1"/>
    <col min="14829" max="14829" width="11.42578125" customWidth="1"/>
    <col min="14830" max="14830" width="5.85546875" bestFit="1" customWidth="1"/>
    <col min="14831" max="14832" width="7.7109375" customWidth="1"/>
    <col min="15052" max="15052" width="13" customWidth="1"/>
    <col min="15053" max="15053" width="15.28515625" bestFit="1" customWidth="1"/>
    <col min="15054" max="15054" width="9.7109375" bestFit="1" customWidth="1"/>
    <col min="15055" max="15055" width="9.7109375" customWidth="1"/>
    <col min="15056" max="15056" width="10.5703125" bestFit="1" customWidth="1"/>
    <col min="15057" max="15057" width="11" bestFit="1" customWidth="1"/>
    <col min="15058" max="15058" width="9.7109375" customWidth="1"/>
    <col min="15059" max="15059" width="10.42578125" bestFit="1" customWidth="1"/>
    <col min="15060" max="15060" width="10.85546875" bestFit="1" customWidth="1"/>
    <col min="15061" max="15061" width="12" bestFit="1" customWidth="1"/>
    <col min="15062" max="15062" width="10.42578125" bestFit="1" customWidth="1"/>
    <col min="15063" max="15063" width="9.28515625" bestFit="1" customWidth="1"/>
    <col min="15064" max="15064" width="8.28515625" bestFit="1" customWidth="1"/>
    <col min="15065" max="15066" width="8.85546875" bestFit="1" customWidth="1"/>
    <col min="15067" max="15067" width="8.7109375" bestFit="1" customWidth="1"/>
    <col min="15068" max="15068" width="10.42578125" bestFit="1" customWidth="1"/>
    <col min="15069" max="15069" width="10" bestFit="1" customWidth="1"/>
    <col min="15070" max="15070" width="9.28515625" bestFit="1" customWidth="1"/>
    <col min="15071" max="15071" width="10" customWidth="1"/>
    <col min="15072" max="15072" width="8.7109375" bestFit="1" customWidth="1"/>
    <col min="15073" max="15073" width="7.7109375" customWidth="1"/>
    <col min="15074" max="15074" width="9.42578125" bestFit="1" customWidth="1"/>
    <col min="15075" max="15075" width="9.28515625" bestFit="1" customWidth="1"/>
    <col min="15076" max="15077" width="10.42578125" bestFit="1" customWidth="1"/>
    <col min="15078" max="15078" width="11.140625" bestFit="1" customWidth="1"/>
    <col min="15079" max="15079" width="11" bestFit="1" customWidth="1"/>
    <col min="15080" max="15080" width="10.42578125" bestFit="1" customWidth="1"/>
    <col min="15081" max="15081" width="11.5703125" bestFit="1" customWidth="1"/>
    <col min="15082" max="15082" width="12" bestFit="1" customWidth="1"/>
    <col min="15083" max="15083" width="11.140625" bestFit="1" customWidth="1"/>
    <col min="15084" max="15084" width="9.85546875" bestFit="1" customWidth="1"/>
    <col min="15085" max="15085" width="11.42578125" customWidth="1"/>
    <col min="15086" max="15086" width="5.85546875" bestFit="1" customWidth="1"/>
    <col min="15087" max="15088" width="7.7109375" customWidth="1"/>
    <col min="15308" max="15308" width="13" customWidth="1"/>
    <col min="15309" max="15309" width="15.28515625" bestFit="1" customWidth="1"/>
    <col min="15310" max="15310" width="9.7109375" bestFit="1" customWidth="1"/>
    <col min="15311" max="15311" width="9.7109375" customWidth="1"/>
    <col min="15312" max="15312" width="10.5703125" bestFit="1" customWidth="1"/>
    <col min="15313" max="15313" width="11" bestFit="1" customWidth="1"/>
    <col min="15314" max="15314" width="9.7109375" customWidth="1"/>
    <col min="15315" max="15315" width="10.42578125" bestFit="1" customWidth="1"/>
    <col min="15316" max="15316" width="10.85546875" bestFit="1" customWidth="1"/>
    <col min="15317" max="15317" width="12" bestFit="1" customWidth="1"/>
    <col min="15318" max="15318" width="10.42578125" bestFit="1" customWidth="1"/>
    <col min="15319" max="15319" width="9.28515625" bestFit="1" customWidth="1"/>
    <col min="15320" max="15320" width="8.28515625" bestFit="1" customWidth="1"/>
    <col min="15321" max="15322" width="8.85546875" bestFit="1" customWidth="1"/>
    <col min="15323" max="15323" width="8.7109375" bestFit="1" customWidth="1"/>
    <col min="15324" max="15324" width="10.42578125" bestFit="1" customWidth="1"/>
    <col min="15325" max="15325" width="10" bestFit="1" customWidth="1"/>
    <col min="15326" max="15326" width="9.28515625" bestFit="1" customWidth="1"/>
    <col min="15327" max="15327" width="10" customWidth="1"/>
    <col min="15328" max="15328" width="8.7109375" bestFit="1" customWidth="1"/>
    <col min="15329" max="15329" width="7.7109375" customWidth="1"/>
    <col min="15330" max="15330" width="9.42578125" bestFit="1" customWidth="1"/>
    <col min="15331" max="15331" width="9.28515625" bestFit="1" customWidth="1"/>
    <col min="15332" max="15333" width="10.42578125" bestFit="1" customWidth="1"/>
    <col min="15334" max="15334" width="11.140625" bestFit="1" customWidth="1"/>
    <col min="15335" max="15335" width="11" bestFit="1" customWidth="1"/>
    <col min="15336" max="15336" width="10.42578125" bestFit="1" customWidth="1"/>
    <col min="15337" max="15337" width="11.5703125" bestFit="1" customWidth="1"/>
    <col min="15338" max="15338" width="12" bestFit="1" customWidth="1"/>
    <col min="15339" max="15339" width="11.140625" bestFit="1" customWidth="1"/>
    <col min="15340" max="15340" width="9.85546875" bestFit="1" customWidth="1"/>
    <col min="15341" max="15341" width="11.42578125" customWidth="1"/>
    <col min="15342" max="15342" width="5.85546875" bestFit="1" customWidth="1"/>
    <col min="15343" max="15344" width="7.7109375" customWidth="1"/>
    <col min="15564" max="15564" width="13" customWidth="1"/>
    <col min="15565" max="15565" width="15.28515625" bestFit="1" customWidth="1"/>
    <col min="15566" max="15566" width="9.7109375" bestFit="1" customWidth="1"/>
    <col min="15567" max="15567" width="9.7109375" customWidth="1"/>
    <col min="15568" max="15568" width="10.5703125" bestFit="1" customWidth="1"/>
    <col min="15569" max="15569" width="11" bestFit="1" customWidth="1"/>
    <col min="15570" max="15570" width="9.7109375" customWidth="1"/>
    <col min="15571" max="15571" width="10.42578125" bestFit="1" customWidth="1"/>
    <col min="15572" max="15572" width="10.85546875" bestFit="1" customWidth="1"/>
    <col min="15573" max="15573" width="12" bestFit="1" customWidth="1"/>
    <col min="15574" max="15574" width="10.42578125" bestFit="1" customWidth="1"/>
    <col min="15575" max="15575" width="9.28515625" bestFit="1" customWidth="1"/>
    <col min="15576" max="15576" width="8.28515625" bestFit="1" customWidth="1"/>
    <col min="15577" max="15578" width="8.85546875" bestFit="1" customWidth="1"/>
    <col min="15579" max="15579" width="8.7109375" bestFit="1" customWidth="1"/>
    <col min="15580" max="15580" width="10.42578125" bestFit="1" customWidth="1"/>
    <col min="15581" max="15581" width="10" bestFit="1" customWidth="1"/>
    <col min="15582" max="15582" width="9.28515625" bestFit="1" customWidth="1"/>
    <col min="15583" max="15583" width="10" customWidth="1"/>
    <col min="15584" max="15584" width="8.7109375" bestFit="1" customWidth="1"/>
    <col min="15585" max="15585" width="7.7109375" customWidth="1"/>
    <col min="15586" max="15586" width="9.42578125" bestFit="1" customWidth="1"/>
    <col min="15587" max="15587" width="9.28515625" bestFit="1" customWidth="1"/>
    <col min="15588" max="15589" width="10.42578125" bestFit="1" customWidth="1"/>
    <col min="15590" max="15590" width="11.140625" bestFit="1" customWidth="1"/>
    <col min="15591" max="15591" width="11" bestFit="1" customWidth="1"/>
    <col min="15592" max="15592" width="10.42578125" bestFit="1" customWidth="1"/>
    <col min="15593" max="15593" width="11.5703125" bestFit="1" customWidth="1"/>
    <col min="15594" max="15594" width="12" bestFit="1" customWidth="1"/>
    <col min="15595" max="15595" width="11.140625" bestFit="1" customWidth="1"/>
    <col min="15596" max="15596" width="9.85546875" bestFit="1" customWidth="1"/>
    <col min="15597" max="15597" width="11.42578125" customWidth="1"/>
    <col min="15598" max="15598" width="5.85546875" bestFit="1" customWidth="1"/>
    <col min="15599" max="15600" width="7.7109375" customWidth="1"/>
    <col min="15820" max="15820" width="13" customWidth="1"/>
    <col min="15821" max="15821" width="15.28515625" bestFit="1" customWidth="1"/>
    <col min="15822" max="15822" width="9.7109375" bestFit="1" customWidth="1"/>
    <col min="15823" max="15823" width="9.7109375" customWidth="1"/>
    <col min="15824" max="15824" width="10.5703125" bestFit="1" customWidth="1"/>
    <col min="15825" max="15825" width="11" bestFit="1" customWidth="1"/>
    <col min="15826" max="15826" width="9.7109375" customWidth="1"/>
    <col min="15827" max="15827" width="10.42578125" bestFit="1" customWidth="1"/>
    <col min="15828" max="15828" width="10.85546875" bestFit="1" customWidth="1"/>
    <col min="15829" max="15829" width="12" bestFit="1" customWidth="1"/>
    <col min="15830" max="15830" width="10.42578125" bestFit="1" customWidth="1"/>
    <col min="15831" max="15831" width="9.28515625" bestFit="1" customWidth="1"/>
    <col min="15832" max="15832" width="8.28515625" bestFit="1" customWidth="1"/>
    <col min="15833" max="15834" width="8.85546875" bestFit="1" customWidth="1"/>
    <col min="15835" max="15835" width="8.7109375" bestFit="1" customWidth="1"/>
    <col min="15836" max="15836" width="10.42578125" bestFit="1" customWidth="1"/>
    <col min="15837" max="15837" width="10" bestFit="1" customWidth="1"/>
    <col min="15838" max="15838" width="9.28515625" bestFit="1" customWidth="1"/>
    <col min="15839" max="15839" width="10" customWidth="1"/>
    <col min="15840" max="15840" width="8.7109375" bestFit="1" customWidth="1"/>
    <col min="15841" max="15841" width="7.7109375" customWidth="1"/>
    <col min="15842" max="15842" width="9.42578125" bestFit="1" customWidth="1"/>
    <col min="15843" max="15843" width="9.28515625" bestFit="1" customWidth="1"/>
    <col min="15844" max="15845" width="10.42578125" bestFit="1" customWidth="1"/>
    <col min="15846" max="15846" width="11.140625" bestFit="1" customWidth="1"/>
    <col min="15847" max="15847" width="11" bestFit="1" customWidth="1"/>
    <col min="15848" max="15848" width="10.42578125" bestFit="1" customWidth="1"/>
    <col min="15849" max="15849" width="11.5703125" bestFit="1" customWidth="1"/>
    <col min="15850" max="15850" width="12" bestFit="1" customWidth="1"/>
    <col min="15851" max="15851" width="11.140625" bestFit="1" customWidth="1"/>
    <col min="15852" max="15852" width="9.85546875" bestFit="1" customWidth="1"/>
    <col min="15853" max="15853" width="11.42578125" customWidth="1"/>
    <col min="15854" max="15854" width="5.85546875" bestFit="1" customWidth="1"/>
    <col min="15855" max="15856" width="7.7109375" customWidth="1"/>
    <col min="16076" max="16076" width="13" customWidth="1"/>
    <col min="16077" max="16077" width="15.28515625" bestFit="1" customWidth="1"/>
    <col min="16078" max="16078" width="9.7109375" bestFit="1" customWidth="1"/>
    <col min="16079" max="16079" width="9.7109375" customWidth="1"/>
    <col min="16080" max="16080" width="10.5703125" bestFit="1" customWidth="1"/>
    <col min="16081" max="16081" width="11" bestFit="1" customWidth="1"/>
    <col min="16082" max="16082" width="9.7109375" customWidth="1"/>
    <col min="16083" max="16083" width="10.42578125" bestFit="1" customWidth="1"/>
    <col min="16084" max="16084" width="10.85546875" bestFit="1" customWidth="1"/>
    <col min="16085" max="16085" width="12" bestFit="1" customWidth="1"/>
    <col min="16086" max="16086" width="10.42578125" bestFit="1" customWidth="1"/>
    <col min="16087" max="16087" width="9.28515625" bestFit="1" customWidth="1"/>
    <col min="16088" max="16088" width="8.28515625" bestFit="1" customWidth="1"/>
    <col min="16089" max="16090" width="8.85546875" bestFit="1" customWidth="1"/>
    <col min="16091" max="16091" width="8.7109375" bestFit="1" customWidth="1"/>
    <col min="16092" max="16092" width="10.42578125" bestFit="1" customWidth="1"/>
    <col min="16093" max="16093" width="10" bestFit="1" customWidth="1"/>
    <col min="16094" max="16094" width="9.28515625" bestFit="1" customWidth="1"/>
    <col min="16095" max="16095" width="10" customWidth="1"/>
    <col min="16096" max="16096" width="8.7109375" bestFit="1" customWidth="1"/>
    <col min="16097" max="16097" width="7.7109375" customWidth="1"/>
    <col min="16098" max="16098" width="9.42578125" bestFit="1" customWidth="1"/>
    <col min="16099" max="16099" width="9.28515625" bestFit="1" customWidth="1"/>
    <col min="16100" max="16101" width="10.42578125" bestFit="1" customWidth="1"/>
    <col min="16102" max="16102" width="11.140625" bestFit="1" customWidth="1"/>
    <col min="16103" max="16103" width="11" bestFit="1" customWidth="1"/>
    <col min="16104" max="16104" width="10.42578125" bestFit="1" customWidth="1"/>
    <col min="16105" max="16105" width="11.5703125" bestFit="1" customWidth="1"/>
    <col min="16106" max="16106" width="12" bestFit="1" customWidth="1"/>
    <col min="16107" max="16107" width="11.140625" bestFit="1" customWidth="1"/>
    <col min="16108" max="16108" width="9.85546875" bestFit="1" customWidth="1"/>
    <col min="16109" max="16109" width="11.42578125" customWidth="1"/>
    <col min="16110" max="16110" width="5.85546875" bestFit="1" customWidth="1"/>
    <col min="16111" max="16112" width="7.7109375" customWidth="1"/>
  </cols>
  <sheetData>
    <row r="1" spans="1:74" ht="50.1" customHeight="1">
      <c r="B1" s="40" t="str">
        <f>Mov.tot!F1</f>
        <v>SUBVENC. DIPUTACIÓ DE BARCELONA</v>
      </c>
      <c r="C1" s="40" t="str">
        <f>Mov.tot!G1</f>
        <v>SUBVENC. AJUNTAMENT</v>
      </c>
      <c r="D1" s="40" t="str">
        <f>Mov.tot!H1</f>
        <v>SUBVENC. ACOLLIDA</v>
      </c>
      <c r="E1" s="40" t="str">
        <f>Mov.tot!I1</f>
        <v>SUBVENC. EXTRAESCOLARS</v>
      </c>
      <c r="F1" s="40" t="str">
        <f>Mov.tot!J1</f>
        <v>SUBVENC. ESCOLES OBERTES</v>
      </c>
      <c r="G1" s="40" t="str">
        <f>Mov.tot!K1</f>
        <v>QUOTES AMPA</v>
      </c>
      <c r="H1" s="40" t="str">
        <f>Mov.tot!L1</f>
        <v>EXTRAESC. INFANTILS</v>
      </c>
      <c r="I1" s="40" t="str">
        <f>Mov.tot!M1</f>
        <v>PISCINA CANET</v>
      </c>
      <c r="J1" s="40" t="str">
        <f>Mov.tot!N1</f>
        <v>EXTRAESC. ADULTS</v>
      </c>
      <c r="K1" s="40" t="str">
        <f>Mov.tot!O1</f>
        <v>ACOLLIDA MATINAL</v>
      </c>
      <c r="L1" s="40" t="str">
        <f>Mov.tot!P1</f>
        <v>LUDOTECA</v>
      </c>
      <c r="M1" s="40" t="str">
        <f>Mov.tot!Q1</f>
        <v>CASAL SETEMBRE</v>
      </c>
      <c r="N1" s="40" t="str">
        <f>Mov.tot!R1</f>
        <v>CASAL NADAL</v>
      </c>
      <c r="O1" s="40" t="str">
        <f>Mov.tot!S1</f>
        <v>CASAL S. BLANCA</v>
      </c>
      <c r="P1" s="40" t="str">
        <f>Mov.tot!T1</f>
        <v>CASAL JUNY</v>
      </c>
      <c r="Q1" s="40" t="str">
        <f>Mov.tot!U1</f>
        <v>CASTANYADA</v>
      </c>
      <c r="R1" s="40" t="str">
        <f>Mov.tot!V1</f>
        <v>NADAL</v>
      </c>
      <c r="S1" s="40" t="str">
        <f>Mov.tot!W1</f>
        <v>DVD NADAL</v>
      </c>
      <c r="T1" s="40" t="str">
        <f>Mov.tot!X1</f>
        <v>CARNAVAL</v>
      </c>
      <c r="U1" s="40" t="str">
        <f>Mov.tot!Y1</f>
        <v>SANT JORDI</v>
      </c>
      <c r="V1" s="40" t="str">
        <f>Mov.tot!Z1</f>
        <v>FINAL DE CURS</v>
      </c>
      <c r="W1" s="40" t="str">
        <f>Mov.tot!AA1</f>
        <v>BOC'N ROLL</v>
      </c>
      <c r="X1" s="40" t="str">
        <f>Mov.tot!AB1</f>
        <v>XANDALLS</v>
      </c>
      <c r="Y1" s="40" t="str">
        <f>Mov.tot!AC1</f>
        <v>LLIBRES TEXT</v>
      </c>
      <c r="Z1" s="40" t="str">
        <f>Mov.tot!AD1</f>
        <v>CALENDARIS</v>
      </c>
      <c r="AA1" s="40" t="str">
        <f>Mov.tot!AE1</f>
        <v>LOTERIA NADAL</v>
      </c>
      <c r="AB1" s="40" t="str">
        <f>Mov.tot!AF1</f>
        <v>PANERA NADAL</v>
      </c>
      <c r="AC1" s="39" t="str">
        <f>Mov.tot!AG1</f>
        <v>NÒMINES EXTRAESC. INFANT.</v>
      </c>
      <c r="AD1" s="39" t="str">
        <f>Mov.tot!AH1</f>
        <v>SS IMPOSTOS EXTRAESC. INFANT.</v>
      </c>
      <c r="AE1" s="39" t="str">
        <f>Mov.tot!AI1</f>
        <v>NÒMINES EXTRAESC. ADULTS</v>
      </c>
      <c r="AF1" s="39" t="str">
        <f>Mov.tot!AJ1</f>
        <v>SS IMPOSTOS EXTRAESC. ADULTS</v>
      </c>
      <c r="AG1" s="39" t="str">
        <f>Mov.tot!AK1</f>
        <v>MAT. EXTRAESC.</v>
      </c>
      <c r="AH1" s="39" t="str">
        <f>Mov.tot!AL1</f>
        <v>PISCINA CANET</v>
      </c>
      <c r="AI1" s="39" t="str">
        <f>Mov.tot!AM1</f>
        <v>NÒMINES ACOLL LUDOT</v>
      </c>
      <c r="AJ1" s="39" t="str">
        <f>Mov.tot!AN1</f>
        <v>SS IMPOSTOS ACOLL LUDOT</v>
      </c>
      <c r="AK1" s="39" t="str">
        <f>Mov.tot!AO1</f>
        <v>NÒMINES TEI</v>
      </c>
      <c r="AL1" s="39" t="str">
        <f>Mov.tot!AP1</f>
        <v>SS IMPOSTOS TEI</v>
      </c>
      <c r="AM1" s="39" t="str">
        <f>Mov.tot!AQ1</f>
        <v>MAT. LUDOTECA</v>
      </c>
      <c r="AN1" s="39" t="str">
        <f>Mov.tot!AR1</f>
        <v>CASAL SETEMBRE</v>
      </c>
      <c r="AO1" s="39" t="str">
        <f>Mov.tot!AS1</f>
        <v>CASAL NADAL</v>
      </c>
      <c r="AP1" s="39" t="str">
        <f>Mov.tot!AT1</f>
        <v>CASAL S. BLANCA</v>
      </c>
      <c r="AQ1" s="39" t="str">
        <f>Mov.tot!AU1</f>
        <v>CASAL JUNY</v>
      </c>
      <c r="AR1" s="39" t="str">
        <f>Mov.tot!AV1</f>
        <v>CASTANYADA</v>
      </c>
      <c r="AS1" s="39" t="str">
        <f>Mov.tot!AW1</f>
        <v>NADAL</v>
      </c>
      <c r="AT1" s="39" t="str">
        <f>Mov.tot!AX1</f>
        <v>DVD NADAL</v>
      </c>
      <c r="AU1" s="39" t="str">
        <f>Mov.tot!AY1</f>
        <v>CARNAVAL</v>
      </c>
      <c r="AV1" s="39" t="str">
        <f>Mov.tot!AZ1</f>
        <v>SANT JORDI</v>
      </c>
      <c r="AW1" s="39" t="str">
        <f>Mov.tot!BA1</f>
        <v xml:space="preserve">FINAL DE CURS </v>
      </c>
      <c r="AX1" s="39" t="str">
        <f>Mov.tot!BB1</f>
        <v>BOC'N ROLL</v>
      </c>
      <c r="AY1" s="39" t="str">
        <f>Mov.tot!BC1</f>
        <v>XANDALLS</v>
      </c>
      <c r="AZ1" s="39" t="str">
        <f>Mov.tot!BD1</f>
        <v>CALENDARIS</v>
      </c>
      <c r="BA1" s="39" t="str">
        <f>Mov.tot!BE1</f>
        <v>LOTERIA NADAL</v>
      </c>
      <c r="BB1" s="39" t="str">
        <f>Mov.tot!BF1</f>
        <v>PANERA NADAL</v>
      </c>
      <c r="BC1" s="39" t="str">
        <f>Mov.tot!BG1</f>
        <v>LLIBRES TEXT</v>
      </c>
      <c r="BD1" s="39" t="str">
        <f>Mov.tot!BH1</f>
        <v>BIBLIO SOBRE RODES</v>
      </c>
      <c r="BE1" s="39" t="str">
        <f>Mov.tot!BI1</f>
        <v>GESTORIA</v>
      </c>
      <c r="BF1" s="39" t="str">
        <f>Mov.tot!BJ1</f>
        <v>TAXES</v>
      </c>
      <c r="BG1" s="39" t="str">
        <f>Mov.tot!BK1</f>
        <v>ALTRES INVERSIÓ ESCOLA</v>
      </c>
      <c r="BH1" s="39" t="str">
        <f>Mov.tot!BL1</f>
        <v>PRESSUPOST ASSIGNAT ESCOLA</v>
      </c>
      <c r="BI1" s="39" t="str">
        <f>Mov.tot!BM1</f>
        <v>COMIS. TRANSF.</v>
      </c>
      <c r="BJ1" s="39" t="str">
        <f>Mov.tot!BN1</f>
        <v>COMIS. REBUTS</v>
      </c>
      <c r="BK1" s="39" t="str">
        <f>Mov.tot!BO1</f>
        <v>COMIS. CORREU</v>
      </c>
      <c r="BL1" s="39" t="str">
        <f>Mov.tot!BP1</f>
        <v>IMPOSTOS SOBRE COMISSIÓ</v>
      </c>
      <c r="BM1" s="39" t="str">
        <f>Mov.tot!BQ1</f>
        <v>COMIS. MANT.</v>
      </c>
      <c r="BN1" s="39" t="str">
        <f>Mov.tot!BR1</f>
        <v>QUOTA FAPAC</v>
      </c>
      <c r="BO1" s="39" t="str">
        <f>Mov.tot!BS1</f>
        <v>TELÈFON</v>
      </c>
      <c r="BP1" s="39" t="str">
        <f>Mov.tot!BT1</f>
        <v>RENTING FOTOC.</v>
      </c>
      <c r="BQ1" s="39" t="str">
        <f>Mov.tot!BU1</f>
        <v>MAT. OFICINA</v>
      </c>
      <c r="BR1" s="39" t="str">
        <f>Mov.tot!BV1</f>
        <v>VOLUNT. AdMunt</v>
      </c>
      <c r="BS1" s="39" t="str">
        <f>Mov.tot!BW1</f>
        <v>arenys.org</v>
      </c>
      <c r="BT1" s="39" t="str">
        <f>Mov.tot!BX1</f>
        <v>IMPAGATS</v>
      </c>
      <c r="BU1" s="40" t="str">
        <f>Mov.tot!BY1</f>
        <v>TOTAL INGRESSOS</v>
      </c>
      <c r="BV1" s="39" t="str">
        <f>Mov.tot!BZ1</f>
        <v>TOTAL DESPESES</v>
      </c>
    </row>
    <row r="2" spans="1:74" ht="14.45" customHeight="1">
      <c r="A2" s="9">
        <v>40057</v>
      </c>
      <c r="B2" s="19">
        <f>Mov.tot!F19</f>
        <v>0</v>
      </c>
      <c r="C2" s="19">
        <f>Mov.tot!G19</f>
        <v>0</v>
      </c>
      <c r="D2" s="19">
        <f>Mov.tot!H19</f>
        <v>0</v>
      </c>
      <c r="E2" s="19">
        <f>Mov.tot!I19</f>
        <v>0</v>
      </c>
      <c r="F2" s="19">
        <f>Mov.tot!J19</f>
        <v>0</v>
      </c>
      <c r="G2" s="19">
        <f>Mov.tot!K19</f>
        <v>4825</v>
      </c>
      <c r="H2" s="19">
        <f>Mov.tot!L19</f>
        <v>0</v>
      </c>
      <c r="I2" s="19">
        <f>Mov.tot!M19</f>
        <v>0</v>
      </c>
      <c r="J2" s="19">
        <f>Mov.tot!N19</f>
        <v>0</v>
      </c>
      <c r="K2" s="19">
        <f>Mov.tot!O19</f>
        <v>0</v>
      </c>
      <c r="L2" s="19">
        <f>Mov.tot!P19</f>
        <v>0</v>
      </c>
      <c r="M2" s="19">
        <f>Mov.tot!Q19</f>
        <v>0</v>
      </c>
      <c r="N2" s="19">
        <f>Mov.tot!R19</f>
        <v>0</v>
      </c>
      <c r="O2" s="19">
        <f>Mov.tot!S19</f>
        <v>0</v>
      </c>
      <c r="P2" s="19">
        <f>Mov.tot!T19</f>
        <v>0</v>
      </c>
      <c r="Q2" s="19">
        <f>Mov.tot!U19</f>
        <v>0</v>
      </c>
      <c r="R2" s="19">
        <f>Mov.tot!V19</f>
        <v>0</v>
      </c>
      <c r="S2" s="19">
        <f>Mov.tot!W19</f>
        <v>0</v>
      </c>
      <c r="T2" s="19">
        <f>Mov.tot!X19</f>
        <v>0</v>
      </c>
      <c r="U2" s="19">
        <f>Mov.tot!Y19</f>
        <v>0</v>
      </c>
      <c r="V2" s="19">
        <f>Mov.tot!Z19</f>
        <v>0</v>
      </c>
      <c r="W2" s="19">
        <f>Mov.tot!AA19</f>
        <v>0</v>
      </c>
      <c r="X2" s="19">
        <f>Mov.tot!AB19</f>
        <v>0</v>
      </c>
      <c r="Y2" s="19">
        <f>Mov.tot!AC19</f>
        <v>21425</v>
      </c>
      <c r="Z2" s="19">
        <f>Mov.tot!AD19</f>
        <v>0</v>
      </c>
      <c r="AA2" s="19">
        <f>Mov.tot!AE19</f>
        <v>0</v>
      </c>
      <c r="AB2" s="19">
        <f>Mov.tot!AF19</f>
        <v>0</v>
      </c>
      <c r="AC2" s="19">
        <f>Mov.tot!AG19</f>
        <v>-400</v>
      </c>
      <c r="AD2" s="19">
        <f>Mov.tot!AH19</f>
        <v>-61.9</v>
      </c>
      <c r="AE2" s="19">
        <f>Mov.tot!AI19</f>
        <v>0</v>
      </c>
      <c r="AF2" s="19">
        <f>Mov.tot!AJ19</f>
        <v>0</v>
      </c>
      <c r="AG2" s="19">
        <f>Mov.tot!AK19</f>
        <v>0</v>
      </c>
      <c r="AH2" s="19">
        <f>Mov.tot!AL19</f>
        <v>0</v>
      </c>
      <c r="AI2" s="19">
        <f>Mov.tot!AM19</f>
        <v>-330</v>
      </c>
      <c r="AJ2" s="19">
        <f>Mov.tot!AN19</f>
        <v>0</v>
      </c>
      <c r="AK2" s="19">
        <f>Mov.tot!AO19</f>
        <v>-410.5</v>
      </c>
      <c r="AL2" s="19">
        <f>Mov.tot!AP19</f>
        <v>0</v>
      </c>
      <c r="AM2" s="19">
        <f>Mov.tot!AQ19</f>
        <v>-40.81</v>
      </c>
      <c r="AN2" s="19">
        <f>Mov.tot!AR19</f>
        <v>0</v>
      </c>
      <c r="AO2" s="19">
        <f>Mov.tot!AS19</f>
        <v>0</v>
      </c>
      <c r="AP2" s="19">
        <f>Mov.tot!AT19</f>
        <v>0</v>
      </c>
      <c r="AQ2" s="19">
        <f>Mov.tot!AU19</f>
        <v>0</v>
      </c>
      <c r="AR2" s="19">
        <f>Mov.tot!AV19</f>
        <v>0</v>
      </c>
      <c r="AS2" s="19">
        <f>Mov.tot!AW19</f>
        <v>0</v>
      </c>
      <c r="AT2" s="19">
        <f>Mov.tot!AX19</f>
        <v>0</v>
      </c>
      <c r="AU2" s="19">
        <f>Mov.tot!AY19</f>
        <v>0</v>
      </c>
      <c r="AV2" s="19">
        <f>Mov.tot!AZ19</f>
        <v>0</v>
      </c>
      <c r="AW2" s="19">
        <f>Mov.tot!BA19</f>
        <v>0</v>
      </c>
      <c r="AX2" s="19">
        <f>Mov.tot!BB19</f>
        <v>0</v>
      </c>
      <c r="AY2" s="19">
        <f>Mov.tot!BC19</f>
        <v>0</v>
      </c>
      <c r="AZ2" s="19">
        <f>Mov.tot!BD19</f>
        <v>0</v>
      </c>
      <c r="BA2" s="19">
        <f>Mov.tot!BE19</f>
        <v>0</v>
      </c>
      <c r="BB2" s="19">
        <f>Mov.tot!BF19</f>
        <v>0</v>
      </c>
      <c r="BC2" s="19">
        <f>Mov.tot!BG19</f>
        <v>0</v>
      </c>
      <c r="BD2" s="19">
        <f>Mov.tot!BH19</f>
        <v>0</v>
      </c>
      <c r="BE2" s="19">
        <f>Mov.tot!BI19</f>
        <v>0</v>
      </c>
      <c r="BF2" s="19">
        <f>Mov.tot!BJ19</f>
        <v>0</v>
      </c>
      <c r="BG2" s="19">
        <f>Mov.tot!BK19</f>
        <v>0</v>
      </c>
      <c r="BH2" s="19">
        <f>Mov.tot!BL19</f>
        <v>0</v>
      </c>
      <c r="BI2" s="19">
        <f>Mov.tot!BM19</f>
        <v>-6.32</v>
      </c>
      <c r="BJ2" s="19">
        <f>Mov.tot!BN19</f>
        <v>0</v>
      </c>
      <c r="BK2" s="19">
        <f>Mov.tot!BO19</f>
        <v>0</v>
      </c>
      <c r="BL2" s="19">
        <f>Mov.tot!BP19</f>
        <v>-3.06</v>
      </c>
      <c r="BM2" s="19">
        <f>Mov.tot!BQ19</f>
        <v>0</v>
      </c>
      <c r="BN2" s="19">
        <f>Mov.tot!BR19</f>
        <v>0</v>
      </c>
      <c r="BO2" s="19">
        <f>Mov.tot!BS19</f>
        <v>-39</v>
      </c>
      <c r="BP2" s="19">
        <f>Mov.tot!BT19</f>
        <v>0</v>
      </c>
      <c r="BQ2" s="19">
        <f>Mov.tot!BU19</f>
        <v>0</v>
      </c>
      <c r="BR2" s="19">
        <f>Mov.tot!BV19</f>
        <v>0</v>
      </c>
      <c r="BS2" s="19">
        <f>Mov.tot!BW19</f>
        <v>0</v>
      </c>
      <c r="BT2" s="19">
        <f>Mov.tot!BX19</f>
        <v>0</v>
      </c>
      <c r="BU2" s="19">
        <f>Mov.tot!BY19</f>
        <v>26250</v>
      </c>
      <c r="BV2" s="19">
        <f>Mov.tot!BZ19</f>
        <v>-1291.5899999999999</v>
      </c>
    </row>
    <row r="3" spans="1:74" ht="14.45" customHeight="1">
      <c r="A3" s="9">
        <v>40087</v>
      </c>
      <c r="B3" s="19">
        <f>Mov.tot!F104</f>
        <v>0</v>
      </c>
      <c r="C3" s="19">
        <f>Mov.tot!G104</f>
        <v>0</v>
      </c>
      <c r="D3" s="19">
        <f>Mov.tot!H104</f>
        <v>0</v>
      </c>
      <c r="E3" s="19">
        <f>Mov.tot!I104</f>
        <v>0</v>
      </c>
      <c r="F3" s="19">
        <f>Mov.tot!J104</f>
        <v>0</v>
      </c>
      <c r="G3" s="19">
        <f>Mov.tot!K104</f>
        <v>0</v>
      </c>
      <c r="H3" s="19">
        <f>Mov.tot!L104</f>
        <v>2162</v>
      </c>
      <c r="I3" s="19">
        <f>Mov.tot!M104</f>
        <v>0</v>
      </c>
      <c r="J3" s="19">
        <f>Mov.tot!N104</f>
        <v>0</v>
      </c>
      <c r="K3" s="19">
        <f>Mov.tot!O104</f>
        <v>1310</v>
      </c>
      <c r="L3" s="19">
        <f>Mov.tot!P104</f>
        <v>529.5</v>
      </c>
      <c r="M3" s="19">
        <f>Mov.tot!Q104</f>
        <v>0</v>
      </c>
      <c r="N3" s="19">
        <f>Mov.tot!R104</f>
        <v>0</v>
      </c>
      <c r="O3" s="19">
        <f>Mov.tot!S104</f>
        <v>0</v>
      </c>
      <c r="P3" s="19">
        <f>Mov.tot!T104</f>
        <v>0</v>
      </c>
      <c r="Q3" s="19">
        <f>Mov.tot!U104</f>
        <v>0</v>
      </c>
      <c r="R3" s="19">
        <f>Mov.tot!V104</f>
        <v>0</v>
      </c>
      <c r="S3" s="19">
        <f>Mov.tot!W104</f>
        <v>0</v>
      </c>
      <c r="T3" s="19">
        <f>Mov.tot!X104</f>
        <v>0</v>
      </c>
      <c r="U3" s="19">
        <f>Mov.tot!Y104</f>
        <v>0</v>
      </c>
      <c r="V3" s="19">
        <f>Mov.tot!Z104</f>
        <v>0</v>
      </c>
      <c r="W3" s="19">
        <f>Mov.tot!AA104</f>
        <v>0</v>
      </c>
      <c r="X3" s="19">
        <f>Mov.tot!AB104</f>
        <v>0</v>
      </c>
      <c r="Y3" s="19">
        <f>Mov.tot!AC104</f>
        <v>0</v>
      </c>
      <c r="Z3" s="19">
        <f>Mov.tot!AD104</f>
        <v>0</v>
      </c>
      <c r="AA3" s="19">
        <f>Mov.tot!AE104</f>
        <v>0</v>
      </c>
      <c r="AB3" s="19">
        <f>Mov.tot!AF104</f>
        <v>0</v>
      </c>
      <c r="AC3" s="19">
        <f>Mov.tot!AG104</f>
        <v>-920</v>
      </c>
      <c r="AD3" s="19">
        <f>Mov.tot!AH104</f>
        <v>-88.43</v>
      </c>
      <c r="AE3" s="19">
        <f>Mov.tot!AI104</f>
        <v>0</v>
      </c>
      <c r="AF3" s="19">
        <f>Mov.tot!AJ104</f>
        <v>0</v>
      </c>
      <c r="AG3" s="19">
        <f>Mov.tot!AK104</f>
        <v>0</v>
      </c>
      <c r="AH3" s="19">
        <f>Mov.tot!AL104</f>
        <v>-448</v>
      </c>
      <c r="AI3" s="19">
        <f>Mov.tot!AM104</f>
        <v>-530.68000000000006</v>
      </c>
      <c r="AJ3" s="19">
        <f>Mov.tot!AN104</f>
        <v>-146.21</v>
      </c>
      <c r="AK3" s="19">
        <f>Mov.tot!AO104</f>
        <v>-839.79</v>
      </c>
      <c r="AL3" s="19">
        <f>Mov.tot!AP104</f>
        <v>-392.12</v>
      </c>
      <c r="AM3" s="19">
        <f>Mov.tot!AQ104</f>
        <v>0</v>
      </c>
      <c r="AN3" s="19">
        <f>Mov.tot!AR104</f>
        <v>0</v>
      </c>
      <c r="AO3" s="19">
        <f>Mov.tot!AS104</f>
        <v>0</v>
      </c>
      <c r="AP3" s="19">
        <f>Mov.tot!AT104</f>
        <v>0</v>
      </c>
      <c r="AQ3" s="19">
        <f>Mov.tot!AU104</f>
        <v>0</v>
      </c>
      <c r="AR3" s="19">
        <f>Mov.tot!AV104</f>
        <v>-63.05</v>
      </c>
      <c r="AS3" s="19">
        <f>Mov.tot!AW104</f>
        <v>0</v>
      </c>
      <c r="AT3" s="19">
        <f>Mov.tot!AX104</f>
        <v>0</v>
      </c>
      <c r="AU3" s="19">
        <f>Mov.tot!AY104</f>
        <v>0</v>
      </c>
      <c r="AV3" s="19">
        <f>Mov.tot!AZ104</f>
        <v>0</v>
      </c>
      <c r="AW3" s="19">
        <f>Mov.tot!BA104</f>
        <v>0</v>
      </c>
      <c r="AX3" s="19">
        <f>Mov.tot!BB104</f>
        <v>0</v>
      </c>
      <c r="AY3" s="19">
        <f>Mov.tot!BC104</f>
        <v>0</v>
      </c>
      <c r="AZ3" s="19">
        <f>Mov.tot!BD104</f>
        <v>0</v>
      </c>
      <c r="BA3" s="19">
        <f>Mov.tot!BE104</f>
        <v>0</v>
      </c>
      <c r="BB3" s="19">
        <f>Mov.tot!BF104</f>
        <v>0</v>
      </c>
      <c r="BC3" s="19">
        <f>Mov.tot!BG104</f>
        <v>0</v>
      </c>
      <c r="BD3" s="19">
        <f>Mov.tot!BH104</f>
        <v>-1785.99</v>
      </c>
      <c r="BE3" s="19">
        <f>Mov.tot!BI104</f>
        <v>0</v>
      </c>
      <c r="BF3" s="19">
        <f>Mov.tot!BJ104</f>
        <v>0</v>
      </c>
      <c r="BG3" s="19">
        <f>Mov.tot!BK104</f>
        <v>0</v>
      </c>
      <c r="BH3" s="19">
        <f>Mov.tot!BL104</f>
        <v>0</v>
      </c>
      <c r="BI3" s="19">
        <f>Mov.tot!BM104</f>
        <v>-10.34</v>
      </c>
      <c r="BJ3" s="19">
        <f>Mov.tot!BN104</f>
        <v>-38.6</v>
      </c>
      <c r="BK3" s="19">
        <f>Mov.tot!BO104</f>
        <v>-55.68</v>
      </c>
      <c r="BL3" s="19">
        <f>Mov.tot!BP104</f>
        <v>-15.099999999999998</v>
      </c>
      <c r="BM3" s="19">
        <f>Mov.tot!BQ104</f>
        <v>-10</v>
      </c>
      <c r="BN3" s="19">
        <f>Mov.tot!BR104</f>
        <v>-246.96</v>
      </c>
      <c r="BO3" s="19">
        <f>Mov.tot!BS104</f>
        <v>-16.73</v>
      </c>
      <c r="BP3" s="19">
        <f>Mov.tot!BT104</f>
        <v>0</v>
      </c>
      <c r="BQ3" s="19">
        <f>Mov.tot!BU104</f>
        <v>-22.5</v>
      </c>
      <c r="BR3" s="19">
        <f>Mov.tot!BV104</f>
        <v>0</v>
      </c>
      <c r="BS3" s="19">
        <f>Mov.tot!BW104</f>
        <v>0</v>
      </c>
      <c r="BT3" s="19">
        <f>Mov.tot!BX104</f>
        <v>0</v>
      </c>
      <c r="BU3" s="19">
        <f>Mov.tot!BY104</f>
        <v>4001.5</v>
      </c>
      <c r="BV3" s="19">
        <f>Mov.tot!BZ104</f>
        <v>-5630.1800000000012</v>
      </c>
    </row>
    <row r="4" spans="1:74" ht="14.45" customHeight="1">
      <c r="A4" s="9">
        <v>40118</v>
      </c>
      <c r="B4" s="19">
        <f>Mov.tot!F179</f>
        <v>0</v>
      </c>
      <c r="C4" s="19">
        <f>Mov.tot!G179</f>
        <v>0</v>
      </c>
      <c r="D4" s="19">
        <f>Mov.tot!H179</f>
        <v>0</v>
      </c>
      <c r="E4" s="19">
        <f>Mov.tot!I179</f>
        <v>0</v>
      </c>
      <c r="F4" s="19">
        <f>Mov.tot!J179</f>
        <v>0</v>
      </c>
      <c r="G4" s="19">
        <f>Mov.tot!K179</f>
        <v>0</v>
      </c>
      <c r="H4" s="19">
        <f>Mov.tot!L179</f>
        <v>1710</v>
      </c>
      <c r="I4" s="19">
        <f>Mov.tot!M179</f>
        <v>0</v>
      </c>
      <c r="J4" s="19">
        <f>Mov.tot!N179</f>
        <v>0</v>
      </c>
      <c r="K4" s="19">
        <f>Mov.tot!O179</f>
        <v>920</v>
      </c>
      <c r="L4" s="19">
        <f>Mov.tot!P179</f>
        <v>415.5</v>
      </c>
      <c r="M4" s="19">
        <f>Mov.tot!Q179</f>
        <v>0</v>
      </c>
      <c r="N4" s="19">
        <f>Mov.tot!R179</f>
        <v>0</v>
      </c>
      <c r="O4" s="19">
        <f>Mov.tot!S179</f>
        <v>0</v>
      </c>
      <c r="P4" s="19">
        <f>Mov.tot!T179</f>
        <v>0</v>
      </c>
      <c r="Q4" s="19">
        <f>Mov.tot!U179</f>
        <v>0</v>
      </c>
      <c r="R4" s="19">
        <f>Mov.tot!V179</f>
        <v>0</v>
      </c>
      <c r="S4" s="19">
        <f>Mov.tot!W179</f>
        <v>0</v>
      </c>
      <c r="T4" s="19">
        <f>Mov.tot!X179</f>
        <v>0</v>
      </c>
      <c r="U4" s="19">
        <f>Mov.tot!Y179</f>
        <v>0</v>
      </c>
      <c r="V4" s="19">
        <f>Mov.tot!Z179</f>
        <v>0</v>
      </c>
      <c r="W4" s="19">
        <f>Mov.tot!AA179</f>
        <v>0</v>
      </c>
      <c r="X4" s="19">
        <f>Mov.tot!AB179</f>
        <v>0</v>
      </c>
      <c r="Y4" s="19">
        <f>Mov.tot!AC179</f>
        <v>0</v>
      </c>
      <c r="Z4" s="19">
        <f>Mov.tot!AD179</f>
        <v>0</v>
      </c>
      <c r="AA4" s="19">
        <f>Mov.tot!AE179</f>
        <v>0</v>
      </c>
      <c r="AB4" s="19">
        <f>Mov.tot!AF179</f>
        <v>0</v>
      </c>
      <c r="AC4" s="19">
        <f>Mov.tot!AG179</f>
        <v>-920</v>
      </c>
      <c r="AD4" s="19">
        <f>Mov.tot!AH179</f>
        <v>-88.43</v>
      </c>
      <c r="AE4" s="19">
        <f>Mov.tot!AI179</f>
        <v>0</v>
      </c>
      <c r="AF4" s="19">
        <f>Mov.tot!AJ179</f>
        <v>0</v>
      </c>
      <c r="AG4" s="19">
        <f>Mov.tot!AK179</f>
        <v>-208.68</v>
      </c>
      <c r="AH4" s="19">
        <f>Mov.tot!AL179</f>
        <v>0</v>
      </c>
      <c r="AI4" s="19">
        <f>Mov.tot!AM179</f>
        <v>-608.98</v>
      </c>
      <c r="AJ4" s="19">
        <f>Mov.tot!AN179</f>
        <v>-260.89</v>
      </c>
      <c r="AK4" s="19">
        <f>Mov.tot!AO179</f>
        <v>-923.2</v>
      </c>
      <c r="AL4" s="19">
        <f>Mov.tot!AP179</f>
        <v>-509.05</v>
      </c>
      <c r="AM4" s="19">
        <f>Mov.tot!AQ179</f>
        <v>0</v>
      </c>
      <c r="AN4" s="19">
        <f>Mov.tot!AR179</f>
        <v>0</v>
      </c>
      <c r="AO4" s="19">
        <f>Mov.tot!AS179</f>
        <v>0</v>
      </c>
      <c r="AP4" s="19">
        <f>Mov.tot!AT179</f>
        <v>0</v>
      </c>
      <c r="AQ4" s="19">
        <f>Mov.tot!AU179</f>
        <v>0</v>
      </c>
      <c r="AR4" s="19">
        <f>Mov.tot!AV179</f>
        <v>0</v>
      </c>
      <c r="AS4" s="19">
        <f>Mov.tot!AW179</f>
        <v>0</v>
      </c>
      <c r="AT4" s="19">
        <f>Mov.tot!AX179</f>
        <v>0</v>
      </c>
      <c r="AU4" s="19">
        <f>Mov.tot!AY179</f>
        <v>0</v>
      </c>
      <c r="AV4" s="19">
        <f>Mov.tot!AZ179</f>
        <v>0</v>
      </c>
      <c r="AW4" s="19">
        <f>Mov.tot!BA179</f>
        <v>0</v>
      </c>
      <c r="AX4" s="19">
        <f>Mov.tot!BB179</f>
        <v>0</v>
      </c>
      <c r="AY4" s="19">
        <f>Mov.tot!BC179</f>
        <v>0</v>
      </c>
      <c r="AZ4" s="19">
        <f>Mov.tot!BD179</f>
        <v>0</v>
      </c>
      <c r="BA4" s="19">
        <f>Mov.tot!BE179</f>
        <v>0</v>
      </c>
      <c r="BB4" s="19">
        <f>Mov.tot!BF179</f>
        <v>0</v>
      </c>
      <c r="BC4" s="19">
        <f>Mov.tot!BG179</f>
        <v>-3643.79</v>
      </c>
      <c r="BD4" s="19">
        <f>Mov.tot!BH179</f>
        <v>-298.37</v>
      </c>
      <c r="BE4" s="19">
        <f>Mov.tot!BI179</f>
        <v>0</v>
      </c>
      <c r="BF4" s="19">
        <f>Mov.tot!BJ179</f>
        <v>-16.309999999999999</v>
      </c>
      <c r="BG4" s="19">
        <f>Mov.tot!BK179</f>
        <v>0</v>
      </c>
      <c r="BH4" s="19">
        <f>Mov.tot!BL179</f>
        <v>0</v>
      </c>
      <c r="BI4" s="19">
        <f>Mov.tot!BM179</f>
        <v>-4.5</v>
      </c>
      <c r="BJ4" s="19">
        <f>Mov.tot!BN179</f>
        <v>-30.600000000000005</v>
      </c>
      <c r="BK4" s="19">
        <f>Mov.tot!BO179</f>
        <v>-40.640000000000008</v>
      </c>
      <c r="BL4" s="19">
        <f>Mov.tot!BP179</f>
        <v>-11.399999999999999</v>
      </c>
      <c r="BM4" s="19">
        <f>Mov.tot!BQ179</f>
        <v>0</v>
      </c>
      <c r="BN4" s="19">
        <f>Mov.tot!BR179</f>
        <v>0</v>
      </c>
      <c r="BO4" s="19">
        <f>Mov.tot!BS179</f>
        <v>-16.829999999999998</v>
      </c>
      <c r="BP4" s="19">
        <f>Mov.tot!BT179</f>
        <v>0</v>
      </c>
      <c r="BQ4" s="19">
        <f>Mov.tot!BU179</f>
        <v>-17.25</v>
      </c>
      <c r="BR4" s="19">
        <f>Mov.tot!BV179</f>
        <v>0</v>
      </c>
      <c r="BS4" s="19">
        <f>Mov.tot!BW179</f>
        <v>0</v>
      </c>
      <c r="BT4" s="19">
        <f>Mov.tot!BX179</f>
        <v>-42.5</v>
      </c>
      <c r="BU4" s="19">
        <f>Mov.tot!BY179</f>
        <v>3045.5</v>
      </c>
      <c r="BV4" s="19">
        <f>Mov.tot!BZ179</f>
        <v>-7598.920000000001</v>
      </c>
    </row>
    <row r="5" spans="1:74" ht="14.45" customHeight="1">
      <c r="A5" s="9">
        <v>40148</v>
      </c>
      <c r="B5" s="19">
        <f>Mov.tot!F321</f>
        <v>0</v>
      </c>
      <c r="C5" s="19">
        <f>Mov.tot!G321</f>
        <v>0</v>
      </c>
      <c r="D5" s="19">
        <f>Mov.tot!H321</f>
        <v>0</v>
      </c>
      <c r="E5" s="19">
        <f>Mov.tot!I321</f>
        <v>0</v>
      </c>
      <c r="F5" s="19">
        <f>Mov.tot!J321</f>
        <v>0</v>
      </c>
      <c r="G5" s="19">
        <f>Mov.tot!K321</f>
        <v>0</v>
      </c>
      <c r="H5" s="19">
        <f>Mov.tot!L321</f>
        <v>1386</v>
      </c>
      <c r="I5" s="19">
        <f>Mov.tot!M321</f>
        <v>0</v>
      </c>
      <c r="J5" s="19">
        <f>Mov.tot!N321</f>
        <v>0</v>
      </c>
      <c r="K5" s="19">
        <f>Mov.tot!O321</f>
        <v>840</v>
      </c>
      <c r="L5" s="19">
        <f>Mov.tot!P321</f>
        <v>419.5</v>
      </c>
      <c r="M5" s="19">
        <f>Mov.tot!Q321</f>
        <v>0</v>
      </c>
      <c r="N5" s="19">
        <f>Mov.tot!R321</f>
        <v>450</v>
      </c>
      <c r="O5" s="19">
        <f>Mov.tot!S321</f>
        <v>0</v>
      </c>
      <c r="P5" s="19">
        <f>Mov.tot!T321</f>
        <v>0</v>
      </c>
      <c r="Q5" s="19">
        <f>Mov.tot!U321</f>
        <v>0</v>
      </c>
      <c r="R5" s="19">
        <f>Mov.tot!V321</f>
        <v>0</v>
      </c>
      <c r="S5" s="19">
        <f>Mov.tot!W321</f>
        <v>0</v>
      </c>
      <c r="T5" s="19">
        <f>Mov.tot!X321</f>
        <v>0</v>
      </c>
      <c r="U5" s="19">
        <f>Mov.tot!Y321</f>
        <v>0</v>
      </c>
      <c r="V5" s="19">
        <f>Mov.tot!Z321</f>
        <v>0</v>
      </c>
      <c r="W5" s="19">
        <f>Mov.tot!AA321</f>
        <v>0</v>
      </c>
      <c r="X5" s="19">
        <f>Mov.tot!AB321</f>
        <v>0</v>
      </c>
      <c r="Y5" s="19">
        <f>Mov.tot!AC321</f>
        <v>0</v>
      </c>
      <c r="Z5" s="19">
        <f>Mov.tot!AD321</f>
        <v>0</v>
      </c>
      <c r="AA5" s="19">
        <f>Mov.tot!AE321</f>
        <v>0</v>
      </c>
      <c r="AB5" s="19">
        <f>Mov.tot!AF321</f>
        <v>0</v>
      </c>
      <c r="AC5" s="19">
        <f>Mov.tot!AG321</f>
        <v>-920</v>
      </c>
      <c r="AD5" s="19">
        <f>Mov.tot!AH321</f>
        <v>-296.29999999999995</v>
      </c>
      <c r="AE5" s="19">
        <f>Mov.tot!AI321</f>
        <v>0</v>
      </c>
      <c r="AF5" s="19">
        <f>Mov.tot!AJ321</f>
        <v>0</v>
      </c>
      <c r="AG5" s="19">
        <f>Mov.tot!AK321</f>
        <v>0</v>
      </c>
      <c r="AH5" s="19">
        <f>Mov.tot!AL321</f>
        <v>0</v>
      </c>
      <c r="AI5" s="19">
        <f>Mov.tot!AM321</f>
        <v>-590.04</v>
      </c>
      <c r="AJ5" s="19">
        <f>Mov.tot!AN321</f>
        <v>-338.56</v>
      </c>
      <c r="AK5" s="19">
        <f>Mov.tot!AO321</f>
        <v>-904.26</v>
      </c>
      <c r="AL5" s="19">
        <f>Mov.tot!AP321</f>
        <v>-649.72</v>
      </c>
      <c r="AM5" s="19">
        <f>Mov.tot!AQ321</f>
        <v>0</v>
      </c>
      <c r="AN5" s="19">
        <f>Mov.tot!AR321</f>
        <v>0</v>
      </c>
      <c r="AO5" s="19">
        <f>Mov.tot!AS321</f>
        <v>0</v>
      </c>
      <c r="AP5" s="19">
        <f>Mov.tot!AT321</f>
        <v>0</v>
      </c>
      <c r="AQ5" s="19">
        <f>Mov.tot!AU321</f>
        <v>0</v>
      </c>
      <c r="AR5" s="19">
        <f>Mov.tot!AV321</f>
        <v>0</v>
      </c>
      <c r="AS5" s="19">
        <f>Mov.tot!AW321</f>
        <v>0</v>
      </c>
      <c r="AT5" s="19">
        <f>Mov.tot!AX321</f>
        <v>0</v>
      </c>
      <c r="AU5" s="19">
        <f>Mov.tot!AY321</f>
        <v>0</v>
      </c>
      <c r="AV5" s="19">
        <f>Mov.tot!AZ321</f>
        <v>0</v>
      </c>
      <c r="AW5" s="19">
        <f>Mov.tot!BA321</f>
        <v>0</v>
      </c>
      <c r="AX5" s="19">
        <f>Mov.tot!BB321</f>
        <v>0</v>
      </c>
      <c r="AY5" s="19">
        <f>Mov.tot!BC321</f>
        <v>0</v>
      </c>
      <c r="AZ5" s="19">
        <f>Mov.tot!BD321</f>
        <v>0</v>
      </c>
      <c r="BA5" s="19">
        <f>Mov.tot!BE321</f>
        <v>0</v>
      </c>
      <c r="BB5" s="19">
        <f>Mov.tot!BF321</f>
        <v>0</v>
      </c>
      <c r="BC5" s="19">
        <f>Mov.tot!BG321</f>
        <v>0</v>
      </c>
      <c r="BD5" s="19">
        <f>Mov.tot!BH321</f>
        <v>0</v>
      </c>
      <c r="BE5" s="19">
        <f>Mov.tot!BI321</f>
        <v>0</v>
      </c>
      <c r="BF5" s="19">
        <f>Mov.tot!BJ321</f>
        <v>-3.91</v>
      </c>
      <c r="BG5" s="19">
        <f>Mov.tot!BK321</f>
        <v>-242.83</v>
      </c>
      <c r="BH5" s="19">
        <f>Mov.tot!BL321</f>
        <v>0</v>
      </c>
      <c r="BI5" s="19">
        <f>Mov.tot!BM321</f>
        <v>0</v>
      </c>
      <c r="BJ5" s="19">
        <f>Mov.tot!BN321</f>
        <v>-52.800000000000011</v>
      </c>
      <c r="BK5" s="19">
        <f>Mov.tot!BO321</f>
        <v>-40.32</v>
      </c>
      <c r="BL5" s="19">
        <f>Mov.tot!BP321</f>
        <v>-14.880000000000003</v>
      </c>
      <c r="BM5" s="19">
        <f>Mov.tot!BQ321</f>
        <v>0</v>
      </c>
      <c r="BN5" s="19">
        <f>Mov.tot!BR321</f>
        <v>0</v>
      </c>
      <c r="BO5" s="19">
        <f>Mov.tot!BS321</f>
        <v>-7.28</v>
      </c>
      <c r="BP5" s="19">
        <f>Mov.tot!BT321</f>
        <v>0</v>
      </c>
      <c r="BQ5" s="19">
        <f>Mov.tot!BU321</f>
        <v>0</v>
      </c>
      <c r="BR5" s="19">
        <f>Mov.tot!BV321</f>
        <v>0</v>
      </c>
      <c r="BS5" s="19">
        <f>Mov.tot!BW321</f>
        <v>0</v>
      </c>
      <c r="BT5" s="19">
        <f>Mov.tot!BX321</f>
        <v>-474.5</v>
      </c>
      <c r="BU5" s="19">
        <f>Mov.tot!BY321</f>
        <v>3095.5</v>
      </c>
      <c r="BV5" s="19">
        <f>Mov.tot!BZ321</f>
        <v>-4060.9000000000005</v>
      </c>
    </row>
    <row r="6" spans="1:74" ht="14.45" customHeight="1">
      <c r="A6" s="9">
        <v>40179</v>
      </c>
      <c r="B6" s="19">
        <f>Mov.tot!F432</f>
        <v>2000</v>
      </c>
      <c r="C6" s="19">
        <f>Mov.tot!G432</f>
        <v>0</v>
      </c>
      <c r="D6" s="19">
        <f>Mov.tot!H432</f>
        <v>980</v>
      </c>
      <c r="E6" s="19">
        <f>Mov.tot!I432</f>
        <v>0</v>
      </c>
      <c r="F6" s="19">
        <f>Mov.tot!J432</f>
        <v>0</v>
      </c>
      <c r="G6" s="19">
        <f>Mov.tot!K432</f>
        <v>0</v>
      </c>
      <c r="H6" s="19">
        <f>Mov.tot!L432</f>
        <v>3266.5</v>
      </c>
      <c r="I6" s="19">
        <f>Mov.tot!M432</f>
        <v>0</v>
      </c>
      <c r="J6" s="19">
        <f>Mov.tot!N432</f>
        <v>0</v>
      </c>
      <c r="K6" s="19">
        <f>Mov.tot!O432</f>
        <v>0</v>
      </c>
      <c r="L6" s="19">
        <f>Mov.tot!P432</f>
        <v>312</v>
      </c>
      <c r="M6" s="19">
        <f>Mov.tot!Q432</f>
        <v>0</v>
      </c>
      <c r="N6" s="19">
        <f>Mov.tot!R432</f>
        <v>1022</v>
      </c>
      <c r="O6" s="19">
        <f>Mov.tot!S432</f>
        <v>0</v>
      </c>
      <c r="P6" s="19">
        <f>Mov.tot!T432</f>
        <v>0</v>
      </c>
      <c r="Q6" s="19">
        <f>Mov.tot!U432</f>
        <v>0</v>
      </c>
      <c r="R6" s="19">
        <f>Mov.tot!V432</f>
        <v>0</v>
      </c>
      <c r="S6" s="19">
        <f>Mov.tot!W432</f>
        <v>0</v>
      </c>
      <c r="T6" s="19">
        <f>Mov.tot!X432</f>
        <v>0</v>
      </c>
      <c r="U6" s="19">
        <f>Mov.tot!Y432</f>
        <v>0</v>
      </c>
      <c r="V6" s="19">
        <f>Mov.tot!Z432</f>
        <v>0</v>
      </c>
      <c r="W6" s="19">
        <f>Mov.tot!AA432</f>
        <v>0</v>
      </c>
      <c r="X6" s="19">
        <f>Mov.tot!AB432</f>
        <v>0</v>
      </c>
      <c r="Y6" s="19">
        <f>Mov.tot!AC432</f>
        <v>0</v>
      </c>
      <c r="Z6" s="19">
        <f>Mov.tot!AD432</f>
        <v>0</v>
      </c>
      <c r="AA6" s="19">
        <f>Mov.tot!AE432</f>
        <v>0</v>
      </c>
      <c r="AB6" s="19">
        <f>Mov.tot!AF432</f>
        <v>0</v>
      </c>
      <c r="AC6" s="19">
        <f>Mov.tot!AG432</f>
        <v>-1223</v>
      </c>
      <c r="AD6" s="19">
        <f>Mov.tot!AH432</f>
        <v>-245.46</v>
      </c>
      <c r="AE6" s="19">
        <f>Mov.tot!AI432</f>
        <v>0</v>
      </c>
      <c r="AF6" s="19">
        <f>Mov.tot!AJ432</f>
        <v>0</v>
      </c>
      <c r="AG6" s="19">
        <f>Mov.tot!AK432</f>
        <v>0</v>
      </c>
      <c r="AH6" s="19">
        <f>Mov.tot!AL432</f>
        <v>0</v>
      </c>
      <c r="AI6" s="19">
        <f>Mov.tot!AM432</f>
        <v>-539.67000000000007</v>
      </c>
      <c r="AJ6" s="19">
        <f>Mov.tot!AN432</f>
        <v>-236.55</v>
      </c>
      <c r="AK6" s="19">
        <f>Mov.tot!AO432</f>
        <v>-408.91</v>
      </c>
      <c r="AL6" s="19">
        <f>Mov.tot!AP432</f>
        <v>-179.23</v>
      </c>
      <c r="AM6" s="19">
        <f>Mov.tot!AQ432</f>
        <v>-178.2</v>
      </c>
      <c r="AN6" s="19">
        <f>Mov.tot!AR432</f>
        <v>0</v>
      </c>
      <c r="AO6" s="19">
        <f>Mov.tot!AS432</f>
        <v>-1104</v>
      </c>
      <c r="AP6" s="19">
        <f>Mov.tot!AT432</f>
        <v>0</v>
      </c>
      <c r="AQ6" s="19">
        <f>Mov.tot!AU432</f>
        <v>0</v>
      </c>
      <c r="AR6" s="19">
        <f>Mov.tot!AV432</f>
        <v>0</v>
      </c>
      <c r="AS6" s="19">
        <f>Mov.tot!AW432</f>
        <v>0</v>
      </c>
      <c r="AT6" s="19">
        <f>Mov.tot!AX432</f>
        <v>0</v>
      </c>
      <c r="AU6" s="19">
        <f>Mov.tot!AY432</f>
        <v>0</v>
      </c>
      <c r="AV6" s="19">
        <f>Mov.tot!AZ432</f>
        <v>0</v>
      </c>
      <c r="AW6" s="19">
        <f>Mov.tot!BA432</f>
        <v>0</v>
      </c>
      <c r="AX6" s="19">
        <f>Mov.tot!BB432</f>
        <v>0</v>
      </c>
      <c r="AY6" s="19">
        <f>Mov.tot!BC432</f>
        <v>0</v>
      </c>
      <c r="AZ6" s="19">
        <f>Mov.tot!BD432</f>
        <v>0</v>
      </c>
      <c r="BA6" s="19">
        <f>Mov.tot!BE432</f>
        <v>0</v>
      </c>
      <c r="BB6" s="19">
        <f>Mov.tot!BF432</f>
        <v>0</v>
      </c>
      <c r="BC6" s="19">
        <f>Mov.tot!BG432</f>
        <v>-15000</v>
      </c>
      <c r="BD6" s="19">
        <f>Mov.tot!BH432</f>
        <v>0</v>
      </c>
      <c r="BE6" s="19">
        <f>Mov.tot!BI432</f>
        <v>-728.48</v>
      </c>
      <c r="BF6" s="19">
        <f>Mov.tot!BJ432</f>
        <v>0</v>
      </c>
      <c r="BG6" s="19">
        <f>Mov.tot!BK432</f>
        <v>0</v>
      </c>
      <c r="BH6" s="19">
        <f>Mov.tot!BL432</f>
        <v>0</v>
      </c>
      <c r="BI6" s="19">
        <f>Mov.tot!BM432</f>
        <v>-4.5</v>
      </c>
      <c r="BJ6" s="19">
        <f>Mov.tot!BN432</f>
        <v>-32.40000000000002</v>
      </c>
      <c r="BK6" s="19">
        <f>Mov.tot!BO432</f>
        <v>1.5999999999999921</v>
      </c>
      <c r="BL6" s="19">
        <f>Mov.tot!BP432</f>
        <v>-4.9300000000000015</v>
      </c>
      <c r="BM6" s="19">
        <f>Mov.tot!BQ432</f>
        <v>0</v>
      </c>
      <c r="BN6" s="19">
        <f>Mov.tot!BR432</f>
        <v>0</v>
      </c>
      <c r="BO6" s="19">
        <f>Mov.tot!BS432</f>
        <v>-32.08</v>
      </c>
      <c r="BP6" s="19">
        <f>Mov.tot!BT432</f>
        <v>0</v>
      </c>
      <c r="BQ6" s="19">
        <f>Mov.tot!BU432</f>
        <v>-256.73</v>
      </c>
      <c r="BR6" s="19">
        <f>Mov.tot!BV432</f>
        <v>0</v>
      </c>
      <c r="BS6" s="19">
        <f>Mov.tot!BW432</f>
        <v>0</v>
      </c>
      <c r="BT6" s="19">
        <f>Mov.tot!BX432</f>
        <v>76.5</v>
      </c>
      <c r="BU6" s="19">
        <f>Mov.tot!BY432</f>
        <v>7580.5</v>
      </c>
      <c r="BV6" s="19">
        <f>Mov.tot!BZ432</f>
        <v>-20172.540000000005</v>
      </c>
    </row>
    <row r="7" spans="1:74" ht="14.45" customHeight="1">
      <c r="A7" s="9">
        <v>40210</v>
      </c>
      <c r="B7" s="19">
        <f>Mov.tot!F512</f>
        <v>0</v>
      </c>
      <c r="C7" s="19">
        <f>Mov.tot!G512</f>
        <v>1357.32</v>
      </c>
      <c r="D7" s="19">
        <f>Mov.tot!H512</f>
        <v>0</v>
      </c>
      <c r="E7" s="19">
        <f>Mov.tot!I512</f>
        <v>0</v>
      </c>
      <c r="F7" s="19">
        <f>Mov.tot!J512</f>
        <v>0</v>
      </c>
      <c r="G7" s="19">
        <f>Mov.tot!K512</f>
        <v>0</v>
      </c>
      <c r="H7" s="19">
        <f>Mov.tot!L512</f>
        <v>1332</v>
      </c>
      <c r="I7" s="19">
        <f>Mov.tot!M512</f>
        <v>0</v>
      </c>
      <c r="J7" s="19">
        <f>Mov.tot!N512</f>
        <v>690</v>
      </c>
      <c r="K7" s="19">
        <f>Mov.tot!O512</f>
        <v>987.5</v>
      </c>
      <c r="L7" s="19">
        <f>Mov.tot!P512</f>
        <v>295</v>
      </c>
      <c r="M7" s="19">
        <f>Mov.tot!Q512</f>
        <v>0</v>
      </c>
      <c r="N7" s="19">
        <f>Mov.tot!R512</f>
        <v>0</v>
      </c>
      <c r="O7" s="19">
        <f>Mov.tot!S512</f>
        <v>0</v>
      </c>
      <c r="P7" s="19">
        <f>Mov.tot!T512</f>
        <v>0</v>
      </c>
      <c r="Q7" s="19">
        <f>Mov.tot!U512</f>
        <v>0</v>
      </c>
      <c r="R7" s="19">
        <f>Mov.tot!V512</f>
        <v>0</v>
      </c>
      <c r="S7" s="19">
        <f>Mov.tot!W512</f>
        <v>0</v>
      </c>
      <c r="T7" s="19">
        <f>Mov.tot!X512</f>
        <v>0</v>
      </c>
      <c r="U7" s="19">
        <f>Mov.tot!Y512</f>
        <v>0</v>
      </c>
      <c r="V7" s="19">
        <f>Mov.tot!Z512</f>
        <v>0</v>
      </c>
      <c r="W7" s="19">
        <f>Mov.tot!AA512</f>
        <v>0</v>
      </c>
      <c r="X7" s="19">
        <f>Mov.tot!AB512</f>
        <v>0</v>
      </c>
      <c r="Y7" s="19">
        <f>Mov.tot!AC512</f>
        <v>0</v>
      </c>
      <c r="Z7" s="19">
        <f>Mov.tot!AD512</f>
        <v>0</v>
      </c>
      <c r="AA7" s="19">
        <f>Mov.tot!AE512</f>
        <v>0</v>
      </c>
      <c r="AB7" s="19">
        <f>Mov.tot!AF512</f>
        <v>0</v>
      </c>
      <c r="AC7" s="19">
        <f>Mov.tot!AG512</f>
        <v>-1265.01</v>
      </c>
      <c r="AD7" s="19">
        <f>Mov.tot!AH512</f>
        <v>-245.46</v>
      </c>
      <c r="AE7" s="19">
        <f>Mov.tot!AI512</f>
        <v>-570</v>
      </c>
      <c r="AF7" s="19">
        <f>Mov.tot!AJ512</f>
        <v>0</v>
      </c>
      <c r="AG7" s="19">
        <f>Mov.tot!AK512</f>
        <v>-188.26</v>
      </c>
      <c r="AH7" s="19">
        <f>Mov.tot!AL512</f>
        <v>-410.5</v>
      </c>
      <c r="AI7" s="19">
        <f>Mov.tot!AM512</f>
        <v>-564.85500000000002</v>
      </c>
      <c r="AJ7" s="19">
        <f>Mov.tot!AN512</f>
        <v>-247.59</v>
      </c>
      <c r="AK7" s="19">
        <f>Mov.tot!AO512</f>
        <v>-428.14499999999998</v>
      </c>
      <c r="AL7" s="19">
        <f>Mov.tot!AP512</f>
        <v>-187.66</v>
      </c>
      <c r="AM7" s="19">
        <f>Mov.tot!AQ512</f>
        <v>0</v>
      </c>
      <c r="AN7" s="19">
        <f>Mov.tot!AR512</f>
        <v>0</v>
      </c>
      <c r="AO7" s="19">
        <f>Mov.tot!AS512</f>
        <v>-322.5</v>
      </c>
      <c r="AP7" s="19">
        <f>Mov.tot!AT512</f>
        <v>0</v>
      </c>
      <c r="AQ7" s="19">
        <f>Mov.tot!AU512</f>
        <v>0</v>
      </c>
      <c r="AR7" s="19">
        <f>Mov.tot!AV512</f>
        <v>0</v>
      </c>
      <c r="AS7" s="19">
        <f>Mov.tot!AW512</f>
        <v>0</v>
      </c>
      <c r="AT7" s="19">
        <f>Mov.tot!AX512</f>
        <v>0</v>
      </c>
      <c r="AU7" s="19">
        <f>Mov.tot!AY512</f>
        <v>-156.6</v>
      </c>
      <c r="AV7" s="19">
        <f>Mov.tot!AZ512</f>
        <v>0</v>
      </c>
      <c r="AW7" s="19">
        <f>Mov.tot!BA512</f>
        <v>0</v>
      </c>
      <c r="AX7" s="19">
        <f>Mov.tot!BB512</f>
        <v>0</v>
      </c>
      <c r="AY7" s="19">
        <f>Mov.tot!BC512</f>
        <v>0</v>
      </c>
      <c r="AZ7" s="19">
        <f>Mov.tot!BD512</f>
        <v>0</v>
      </c>
      <c r="BA7" s="19">
        <f>Mov.tot!BE512</f>
        <v>0</v>
      </c>
      <c r="BB7" s="19">
        <f>Mov.tot!BF512</f>
        <v>0</v>
      </c>
      <c r="BC7" s="19">
        <f>Mov.tot!BG512</f>
        <v>0</v>
      </c>
      <c r="BD7" s="19">
        <f>Mov.tot!BH512</f>
        <v>0</v>
      </c>
      <c r="BE7" s="19">
        <f>Mov.tot!BI512</f>
        <v>-203</v>
      </c>
      <c r="BF7" s="19">
        <f>Mov.tot!BJ512</f>
        <v>0</v>
      </c>
      <c r="BG7" s="19">
        <f>Mov.tot!BK512</f>
        <v>0</v>
      </c>
      <c r="BH7" s="19">
        <f>Mov.tot!BL512</f>
        <v>0</v>
      </c>
      <c r="BI7" s="19">
        <f>Mov.tot!BM512</f>
        <v>-4.2699999999999996</v>
      </c>
      <c r="BJ7" s="19">
        <f>Mov.tot!BN512</f>
        <v>-35.600000000000009</v>
      </c>
      <c r="BK7" s="19">
        <f>Mov.tot!BO512</f>
        <v>-1.04</v>
      </c>
      <c r="BL7" s="19">
        <f>Mov.tot!BP512</f>
        <v>-5.8800000000000008</v>
      </c>
      <c r="BM7" s="19">
        <f>Mov.tot!BQ512</f>
        <v>0</v>
      </c>
      <c r="BN7" s="19">
        <f>Mov.tot!BR512</f>
        <v>0</v>
      </c>
      <c r="BO7" s="19">
        <f>Mov.tot!BS512</f>
        <v>-16.21</v>
      </c>
      <c r="BP7" s="19">
        <f>Mov.tot!BT512</f>
        <v>0</v>
      </c>
      <c r="BQ7" s="19">
        <f>Mov.tot!BU512</f>
        <v>-388</v>
      </c>
      <c r="BR7" s="19">
        <f>Mov.tot!BV512</f>
        <v>0</v>
      </c>
      <c r="BS7" s="19">
        <f>Mov.tot!BW512</f>
        <v>0</v>
      </c>
      <c r="BT7" s="19">
        <f>Mov.tot!BX512</f>
        <v>-86</v>
      </c>
      <c r="BU7" s="19">
        <f>Mov.tot!BY512</f>
        <v>4661.82</v>
      </c>
      <c r="BV7" s="19">
        <f>Mov.tot!BZ512</f>
        <v>-5240.5800000000017</v>
      </c>
    </row>
    <row r="8" spans="1:74" ht="14.45" customHeight="1">
      <c r="A8" s="9">
        <v>40238</v>
      </c>
      <c r="B8" s="19">
        <f>Mov.tot!F583</f>
        <v>0</v>
      </c>
      <c r="C8" s="19">
        <f>Mov.tot!G583</f>
        <v>0</v>
      </c>
      <c r="D8" s="19">
        <f>Mov.tot!H583</f>
        <v>0</v>
      </c>
      <c r="E8" s="19">
        <f>Mov.tot!I583</f>
        <v>0</v>
      </c>
      <c r="F8" s="19">
        <f>Mov.tot!J583</f>
        <v>0</v>
      </c>
      <c r="G8" s="19">
        <f>Mov.tot!K583</f>
        <v>0</v>
      </c>
      <c r="H8" s="19">
        <f>Mov.tot!L583</f>
        <v>1602</v>
      </c>
      <c r="I8" s="19">
        <f>Mov.tot!M583</f>
        <v>0</v>
      </c>
      <c r="J8" s="19">
        <f>Mov.tot!N583</f>
        <v>920</v>
      </c>
      <c r="K8" s="19">
        <f>Mov.tot!O583</f>
        <v>978</v>
      </c>
      <c r="L8" s="19">
        <f>Mov.tot!P583</f>
        <v>280</v>
      </c>
      <c r="M8" s="19">
        <f>Mov.tot!Q583</f>
        <v>0</v>
      </c>
      <c r="N8" s="19">
        <f>Mov.tot!R583</f>
        <v>0</v>
      </c>
      <c r="O8" s="19">
        <f>Mov.tot!S583</f>
        <v>0</v>
      </c>
      <c r="P8" s="19">
        <f>Mov.tot!T583</f>
        <v>0</v>
      </c>
      <c r="Q8" s="19">
        <f>Mov.tot!U583</f>
        <v>0</v>
      </c>
      <c r="R8" s="19">
        <f>Mov.tot!V583</f>
        <v>0</v>
      </c>
      <c r="S8" s="19">
        <f>Mov.tot!W583</f>
        <v>0</v>
      </c>
      <c r="T8" s="19">
        <f>Mov.tot!X583</f>
        <v>0</v>
      </c>
      <c r="U8" s="19">
        <f>Mov.tot!Y583</f>
        <v>0</v>
      </c>
      <c r="V8" s="19">
        <f>Mov.tot!Z583</f>
        <v>0</v>
      </c>
      <c r="W8" s="19">
        <f>Mov.tot!AA583</f>
        <v>0</v>
      </c>
      <c r="X8" s="19">
        <f>Mov.tot!AB583</f>
        <v>0</v>
      </c>
      <c r="Y8" s="19">
        <f>Mov.tot!AC583</f>
        <v>0</v>
      </c>
      <c r="Z8" s="19">
        <f>Mov.tot!AD583</f>
        <v>0</v>
      </c>
      <c r="AA8" s="19">
        <f>Mov.tot!AE583</f>
        <v>0</v>
      </c>
      <c r="AB8" s="19">
        <f>Mov.tot!AF583</f>
        <v>0</v>
      </c>
      <c r="AC8" s="19">
        <f>Mov.tot!AG583</f>
        <v>-1021</v>
      </c>
      <c r="AD8" s="19">
        <f>Mov.tot!AH583</f>
        <v>-282.16000000000003</v>
      </c>
      <c r="AE8" s="19">
        <f>Mov.tot!AI583</f>
        <v>-570</v>
      </c>
      <c r="AF8" s="19">
        <f>Mov.tot!AJ583</f>
        <v>0</v>
      </c>
      <c r="AG8" s="19">
        <f>Mov.tot!AK583</f>
        <v>0</v>
      </c>
      <c r="AH8" s="19">
        <f>Mov.tot!AL583</f>
        <v>0</v>
      </c>
      <c r="AI8" s="19">
        <f>Mov.tot!AM583</f>
        <v>-640.42499999999995</v>
      </c>
      <c r="AJ8" s="19">
        <f>Mov.tot!AN583</f>
        <v>-318.83000000000004</v>
      </c>
      <c r="AK8" s="19">
        <f>Mov.tot!AO583</f>
        <v>-485.85500000000002</v>
      </c>
      <c r="AL8" s="19">
        <f>Mov.tot!AP583</f>
        <v>-241.86</v>
      </c>
      <c r="AM8" s="19">
        <f>Mov.tot!AQ583</f>
        <v>0</v>
      </c>
      <c r="AN8" s="19">
        <f>Mov.tot!AR583</f>
        <v>0</v>
      </c>
      <c r="AO8" s="19">
        <f>Mov.tot!AS583</f>
        <v>0</v>
      </c>
      <c r="AP8" s="19">
        <f>Mov.tot!AT583</f>
        <v>0</v>
      </c>
      <c r="AQ8" s="19">
        <f>Mov.tot!AU583</f>
        <v>0</v>
      </c>
      <c r="AR8" s="19">
        <f>Mov.tot!AV583</f>
        <v>0</v>
      </c>
      <c r="AS8" s="19">
        <f>Mov.tot!AW583</f>
        <v>0</v>
      </c>
      <c r="AT8" s="19">
        <f>Mov.tot!AX583</f>
        <v>0</v>
      </c>
      <c r="AU8" s="19">
        <f>Mov.tot!AY583</f>
        <v>0</v>
      </c>
      <c r="AV8" s="19">
        <f>Mov.tot!AZ583</f>
        <v>0</v>
      </c>
      <c r="AW8" s="19">
        <f>Mov.tot!BA583</f>
        <v>0</v>
      </c>
      <c r="AX8" s="19">
        <f>Mov.tot!BB583</f>
        <v>0</v>
      </c>
      <c r="AY8" s="19">
        <f>Mov.tot!BC583</f>
        <v>0</v>
      </c>
      <c r="AZ8" s="19">
        <f>Mov.tot!BD583</f>
        <v>0</v>
      </c>
      <c r="BA8" s="19">
        <f>Mov.tot!BE583</f>
        <v>0</v>
      </c>
      <c r="BB8" s="19">
        <f>Mov.tot!BF583</f>
        <v>0</v>
      </c>
      <c r="BC8" s="19">
        <f>Mov.tot!BG583</f>
        <v>0</v>
      </c>
      <c r="BD8" s="19">
        <f>Mov.tot!BH583</f>
        <v>0</v>
      </c>
      <c r="BE8" s="19">
        <f>Mov.tot!BI583</f>
        <v>-406</v>
      </c>
      <c r="BF8" s="19">
        <f>Mov.tot!BJ583</f>
        <v>0</v>
      </c>
      <c r="BG8" s="19">
        <f>Mov.tot!BK583</f>
        <v>-117.93</v>
      </c>
      <c r="BH8" s="19">
        <f>Mov.tot!BL583</f>
        <v>0</v>
      </c>
      <c r="BI8" s="19">
        <f>Mov.tot!BM583</f>
        <v>-3</v>
      </c>
      <c r="BJ8" s="19">
        <f>Mov.tot!BN583</f>
        <v>-45.000000000000007</v>
      </c>
      <c r="BK8" s="19">
        <f>Mov.tot!BO583</f>
        <v>-2.72</v>
      </c>
      <c r="BL8" s="19">
        <f>Mov.tot!BP583</f>
        <v>-7.6300000000000008</v>
      </c>
      <c r="BM8" s="19">
        <f>Mov.tot!BQ583</f>
        <v>0</v>
      </c>
      <c r="BN8" s="19">
        <f>Mov.tot!BR583</f>
        <v>0</v>
      </c>
      <c r="BO8" s="19">
        <f>Mov.tot!BS583</f>
        <v>-14.23</v>
      </c>
      <c r="BP8" s="19">
        <f>Mov.tot!BT583</f>
        <v>0</v>
      </c>
      <c r="BQ8" s="19">
        <f>Mov.tot!BU583</f>
        <v>-25.78</v>
      </c>
      <c r="BR8" s="19">
        <f>Mov.tot!BV583</f>
        <v>0</v>
      </c>
      <c r="BS8" s="19">
        <f>Mov.tot!BW583</f>
        <v>0</v>
      </c>
      <c r="BT8" s="19">
        <f>Mov.tot!BX583</f>
        <v>-183</v>
      </c>
      <c r="BU8" s="19">
        <f>Mov.tot!BY583</f>
        <v>3780</v>
      </c>
      <c r="BV8" s="19">
        <f>Mov.tot!BZ583</f>
        <v>-4182.42</v>
      </c>
    </row>
    <row r="9" spans="1:74" ht="14.45" customHeight="1">
      <c r="A9" s="9">
        <v>40269</v>
      </c>
      <c r="B9" s="19">
        <f>Mov.tot!F670</f>
        <v>0</v>
      </c>
      <c r="C9" s="19">
        <f>Mov.tot!G670</f>
        <v>0</v>
      </c>
      <c r="D9" s="19">
        <f>Mov.tot!H670</f>
        <v>0</v>
      </c>
      <c r="E9" s="19">
        <f>Mov.tot!I670</f>
        <v>0</v>
      </c>
      <c r="F9" s="19">
        <f>Mov.tot!J670</f>
        <v>0</v>
      </c>
      <c r="G9" s="19">
        <f>Mov.tot!K670</f>
        <v>0</v>
      </c>
      <c r="H9" s="19">
        <f>Mov.tot!L670</f>
        <v>1581</v>
      </c>
      <c r="I9" s="19">
        <f>Mov.tot!M670</f>
        <v>0</v>
      </c>
      <c r="J9" s="19">
        <f>Mov.tot!N670</f>
        <v>920</v>
      </c>
      <c r="K9" s="19">
        <f>Mov.tot!O670</f>
        <v>925</v>
      </c>
      <c r="L9" s="19">
        <f>Mov.tot!P670</f>
        <v>298</v>
      </c>
      <c r="M9" s="19">
        <f>Mov.tot!Q670</f>
        <v>0</v>
      </c>
      <c r="N9" s="19">
        <f>Mov.tot!R670</f>
        <v>0</v>
      </c>
      <c r="O9" s="19">
        <f>Mov.tot!S670</f>
        <v>0</v>
      </c>
      <c r="P9" s="19">
        <f>Mov.tot!T670</f>
        <v>0</v>
      </c>
      <c r="Q9" s="19">
        <f>Mov.tot!U670</f>
        <v>0</v>
      </c>
      <c r="R9" s="19">
        <f>Mov.tot!V670</f>
        <v>0</v>
      </c>
      <c r="S9" s="19">
        <f>Mov.tot!W670</f>
        <v>0</v>
      </c>
      <c r="T9" s="19">
        <f>Mov.tot!X670</f>
        <v>0</v>
      </c>
      <c r="U9" s="19">
        <f>Mov.tot!Y670</f>
        <v>1586.93</v>
      </c>
      <c r="V9" s="19">
        <f>Mov.tot!Z670</f>
        <v>0</v>
      </c>
      <c r="W9" s="19">
        <f>Mov.tot!AA670</f>
        <v>0</v>
      </c>
      <c r="X9" s="19">
        <f>Mov.tot!AB670</f>
        <v>0</v>
      </c>
      <c r="Y9" s="19">
        <f>Mov.tot!AC670</f>
        <v>0</v>
      </c>
      <c r="Z9" s="19">
        <f>Mov.tot!AD670</f>
        <v>0</v>
      </c>
      <c r="AA9" s="19">
        <f>Mov.tot!AE670</f>
        <v>0</v>
      </c>
      <c r="AB9" s="19">
        <f>Mov.tot!AF670</f>
        <v>0</v>
      </c>
      <c r="AC9" s="19">
        <f>Mov.tot!AG670</f>
        <v>-1265.01</v>
      </c>
      <c r="AD9" s="19">
        <f>Mov.tot!AH670</f>
        <v>-247.7</v>
      </c>
      <c r="AE9" s="19">
        <f>Mov.tot!AI670</f>
        <v>-570</v>
      </c>
      <c r="AF9" s="19">
        <f>Mov.tot!AJ670</f>
        <v>0</v>
      </c>
      <c r="AG9" s="19">
        <f>Mov.tot!AK670</f>
        <v>0</v>
      </c>
      <c r="AH9" s="19">
        <f>Mov.tot!AL670</f>
        <v>-448.5</v>
      </c>
      <c r="AI9" s="19">
        <f>Mov.tot!AM670</f>
        <v>-615.23</v>
      </c>
      <c r="AJ9" s="19">
        <f>Mov.tot!AN670</f>
        <v>-272.14</v>
      </c>
      <c r="AK9" s="19">
        <f>Mov.tot!AO670</f>
        <v>-466.62</v>
      </c>
      <c r="AL9" s="19">
        <f>Mov.tot!AP670</f>
        <v>-206.4</v>
      </c>
      <c r="AM9" s="19">
        <f>Mov.tot!AQ670</f>
        <v>0</v>
      </c>
      <c r="AN9" s="19">
        <f>Mov.tot!AR670</f>
        <v>0</v>
      </c>
      <c r="AO9" s="19">
        <f>Mov.tot!AS670</f>
        <v>0</v>
      </c>
      <c r="AP9" s="19">
        <f>Mov.tot!AT670</f>
        <v>0</v>
      </c>
      <c r="AQ9" s="19">
        <f>Mov.tot!AU670</f>
        <v>0</v>
      </c>
      <c r="AR9" s="19">
        <f>Mov.tot!AV670</f>
        <v>0</v>
      </c>
      <c r="AS9" s="19">
        <f>Mov.tot!AW670</f>
        <v>0</v>
      </c>
      <c r="AT9" s="19">
        <f>Mov.tot!AX670</f>
        <v>0</v>
      </c>
      <c r="AU9" s="19">
        <f>Mov.tot!AY670</f>
        <v>-146.81</v>
      </c>
      <c r="AV9" s="19">
        <f>Mov.tot!AZ670</f>
        <v>-645.23</v>
      </c>
      <c r="AW9" s="19">
        <f>Mov.tot!BA670</f>
        <v>0</v>
      </c>
      <c r="AX9" s="19">
        <f>Mov.tot!BB670</f>
        <v>0</v>
      </c>
      <c r="AY9" s="19">
        <f>Mov.tot!BC670</f>
        <v>0</v>
      </c>
      <c r="AZ9" s="19">
        <f>Mov.tot!BD670</f>
        <v>0</v>
      </c>
      <c r="BA9" s="19">
        <f>Mov.tot!BE670</f>
        <v>0</v>
      </c>
      <c r="BB9" s="19">
        <f>Mov.tot!BF670</f>
        <v>0</v>
      </c>
      <c r="BC9" s="19">
        <f>Mov.tot!BG670</f>
        <v>0</v>
      </c>
      <c r="BD9" s="19">
        <f>Mov.tot!BH670</f>
        <v>0</v>
      </c>
      <c r="BE9" s="19">
        <f>Mov.tot!BI670</f>
        <v>-203</v>
      </c>
      <c r="BF9" s="19">
        <f>Mov.tot!BJ670</f>
        <v>0</v>
      </c>
      <c r="BG9" s="19">
        <f>Mov.tot!BK670</f>
        <v>-1296.93</v>
      </c>
      <c r="BH9" s="19">
        <f>Mov.tot!BL670</f>
        <v>0</v>
      </c>
      <c r="BI9" s="19">
        <f>Mov.tot!BM670</f>
        <v>-7.1000000000000005</v>
      </c>
      <c r="BJ9" s="19">
        <f>Mov.tot!BN670</f>
        <v>-40.600000000000009</v>
      </c>
      <c r="BK9" s="19">
        <f>Mov.tot!BO670</f>
        <v>-1.7</v>
      </c>
      <c r="BL9" s="19">
        <f>Mov.tot!BP670</f>
        <v>-6.7600000000000007</v>
      </c>
      <c r="BM9" s="19">
        <f>Mov.tot!BQ670</f>
        <v>-10</v>
      </c>
      <c r="BN9" s="19">
        <f>Mov.tot!BR670</f>
        <v>0</v>
      </c>
      <c r="BO9" s="19">
        <f>Mov.tot!BS670</f>
        <v>-24.97</v>
      </c>
      <c r="BP9" s="19">
        <f>Mov.tot!BT670</f>
        <v>0</v>
      </c>
      <c r="BQ9" s="19">
        <f>Mov.tot!BU670</f>
        <v>-41.75</v>
      </c>
      <c r="BR9" s="19">
        <f>Mov.tot!BV670</f>
        <v>-60</v>
      </c>
      <c r="BS9" s="19">
        <f>Mov.tot!BW670</f>
        <v>0</v>
      </c>
      <c r="BT9" s="19">
        <f>Mov.tot!BX670</f>
        <v>-105.5</v>
      </c>
      <c r="BU9" s="19">
        <f>Mov.tot!BY670</f>
        <v>5310.93</v>
      </c>
      <c r="BV9" s="19">
        <f>Mov.tot!BZ670</f>
        <v>-6576.4500000000007</v>
      </c>
    </row>
    <row r="10" spans="1:74" ht="14.45" customHeight="1">
      <c r="A10" s="9">
        <v>40299</v>
      </c>
      <c r="B10" s="19">
        <f>Mov.tot!F756</f>
        <v>0</v>
      </c>
      <c r="C10" s="19">
        <f>Mov.tot!G756</f>
        <v>2640</v>
      </c>
      <c r="D10" s="19">
        <f>Mov.tot!H756</f>
        <v>0</v>
      </c>
      <c r="E10" s="19">
        <f>Mov.tot!I756</f>
        <v>0</v>
      </c>
      <c r="F10" s="19">
        <f>Mov.tot!J756</f>
        <v>0</v>
      </c>
      <c r="G10" s="19">
        <f>Mov.tot!K756</f>
        <v>0</v>
      </c>
      <c r="H10" s="19">
        <f>Mov.tot!L756</f>
        <v>1512</v>
      </c>
      <c r="I10" s="19">
        <f>Mov.tot!M756</f>
        <v>0</v>
      </c>
      <c r="J10" s="19">
        <f>Mov.tot!N756</f>
        <v>800</v>
      </c>
      <c r="K10" s="19">
        <f>Mov.tot!O756</f>
        <v>952.5</v>
      </c>
      <c r="L10" s="19">
        <f>Mov.tot!P756</f>
        <v>298</v>
      </c>
      <c r="M10" s="19">
        <f>Mov.tot!Q756</f>
        <v>0</v>
      </c>
      <c r="N10" s="19">
        <f>Mov.tot!R756</f>
        <v>0</v>
      </c>
      <c r="O10" s="19">
        <f>Mov.tot!S756</f>
        <v>0</v>
      </c>
      <c r="P10" s="19">
        <f>Mov.tot!T756</f>
        <v>0</v>
      </c>
      <c r="Q10" s="19">
        <f>Mov.tot!U756</f>
        <v>0</v>
      </c>
      <c r="R10" s="19">
        <f>Mov.tot!V756</f>
        <v>0</v>
      </c>
      <c r="S10" s="19">
        <f>Mov.tot!W756</f>
        <v>0</v>
      </c>
      <c r="T10" s="19">
        <f>Mov.tot!X756</f>
        <v>0</v>
      </c>
      <c r="U10" s="19">
        <f>Mov.tot!Y756</f>
        <v>0</v>
      </c>
      <c r="V10" s="19">
        <f>Mov.tot!Z756</f>
        <v>0</v>
      </c>
      <c r="W10" s="19">
        <f>Mov.tot!AA756</f>
        <v>1094.17</v>
      </c>
      <c r="X10" s="19">
        <f>Mov.tot!AB756</f>
        <v>0</v>
      </c>
      <c r="Y10" s="19">
        <f>Mov.tot!AC756</f>
        <v>0</v>
      </c>
      <c r="Z10" s="19">
        <f>Mov.tot!AD756</f>
        <v>0</v>
      </c>
      <c r="AA10" s="19">
        <f>Mov.tot!AE756</f>
        <v>0</v>
      </c>
      <c r="AB10" s="19">
        <f>Mov.tot!AF756</f>
        <v>0</v>
      </c>
      <c r="AC10" s="19">
        <f>Mov.tot!AG756</f>
        <v>-853.31</v>
      </c>
      <c r="AD10" s="19">
        <f>Mov.tot!AH756</f>
        <v>-191.04</v>
      </c>
      <c r="AE10" s="19">
        <f>Mov.tot!AI756</f>
        <v>-570</v>
      </c>
      <c r="AF10" s="19">
        <f>Mov.tot!AJ756</f>
        <v>0</v>
      </c>
      <c r="AG10" s="19">
        <f>Mov.tot!AK756</f>
        <v>0</v>
      </c>
      <c r="AH10" s="19">
        <f>Mov.tot!AL756</f>
        <v>0</v>
      </c>
      <c r="AI10" s="19">
        <f>Mov.tot!AM756</f>
        <v>-590.04</v>
      </c>
      <c r="AJ10" s="19">
        <f>Mov.tot!AN756</f>
        <v>-226.41</v>
      </c>
      <c r="AK10" s="19">
        <f>Mov.tot!AO756</f>
        <v>-447.38</v>
      </c>
      <c r="AL10" s="19">
        <f>Mov.tot!AP756</f>
        <v>-171.67</v>
      </c>
      <c r="AM10" s="19">
        <f>Mov.tot!AQ756</f>
        <v>0</v>
      </c>
      <c r="AN10" s="19">
        <f>Mov.tot!AR756</f>
        <v>0</v>
      </c>
      <c r="AO10" s="19">
        <f>Mov.tot!AS756</f>
        <v>0</v>
      </c>
      <c r="AP10" s="19">
        <f>Mov.tot!AT756</f>
        <v>0</v>
      </c>
      <c r="AQ10" s="19">
        <f>Mov.tot!AU756</f>
        <v>0</v>
      </c>
      <c r="AR10" s="19">
        <f>Mov.tot!AV756</f>
        <v>0</v>
      </c>
      <c r="AS10" s="19">
        <f>Mov.tot!AW756</f>
        <v>0</v>
      </c>
      <c r="AT10" s="19">
        <f>Mov.tot!AX756</f>
        <v>0</v>
      </c>
      <c r="AU10" s="19">
        <f>Mov.tot!AY756</f>
        <v>0</v>
      </c>
      <c r="AV10" s="19">
        <f>Mov.tot!AZ756</f>
        <v>-1028.6100000000001</v>
      </c>
      <c r="AW10" s="19">
        <f>Mov.tot!BA756</f>
        <v>0</v>
      </c>
      <c r="AX10" s="19">
        <f>Mov.tot!BB756</f>
        <v>-2515.17</v>
      </c>
      <c r="AY10" s="19">
        <f>Mov.tot!BC756</f>
        <v>0</v>
      </c>
      <c r="AZ10" s="19">
        <f>Mov.tot!BD756</f>
        <v>0</v>
      </c>
      <c r="BA10" s="19">
        <f>Mov.tot!BE756</f>
        <v>0</v>
      </c>
      <c r="BB10" s="19">
        <f>Mov.tot!BF756</f>
        <v>0</v>
      </c>
      <c r="BC10" s="19">
        <f>Mov.tot!BG756</f>
        <v>0</v>
      </c>
      <c r="BD10" s="19">
        <f>Mov.tot!BH756</f>
        <v>0</v>
      </c>
      <c r="BE10" s="19">
        <f>Mov.tot!BI756</f>
        <v>0</v>
      </c>
      <c r="BF10" s="19">
        <f>Mov.tot!BJ756</f>
        <v>0</v>
      </c>
      <c r="BG10" s="19">
        <f>Mov.tot!BK756</f>
        <v>0</v>
      </c>
      <c r="BH10" s="19">
        <f>Mov.tot!BL756</f>
        <v>0</v>
      </c>
      <c r="BI10" s="19">
        <f>Mov.tot!BM756</f>
        <v>-4</v>
      </c>
      <c r="BJ10" s="19">
        <f>Mov.tot!BN756</f>
        <v>-53.199999999999996</v>
      </c>
      <c r="BK10" s="19">
        <f>Mov.tot!BO756</f>
        <v>-3.4</v>
      </c>
      <c r="BL10" s="19">
        <f>Mov.tot!BP756</f>
        <v>-9.0299999999999994</v>
      </c>
      <c r="BM10" s="19">
        <f>Mov.tot!BQ756</f>
        <v>0</v>
      </c>
      <c r="BN10" s="19">
        <f>Mov.tot!BR756</f>
        <v>0</v>
      </c>
      <c r="BO10" s="19">
        <f>Mov.tot!BS756</f>
        <v>-20.04</v>
      </c>
      <c r="BP10" s="19">
        <f>Mov.tot!BT756</f>
        <v>0</v>
      </c>
      <c r="BQ10" s="19">
        <f>Mov.tot!BU756</f>
        <v>-18.920000000000002</v>
      </c>
      <c r="BR10" s="19">
        <f>Mov.tot!BV756</f>
        <v>0</v>
      </c>
      <c r="BS10" s="19">
        <f>Mov.tot!BW756</f>
        <v>-59.98</v>
      </c>
      <c r="BT10" s="19">
        <f>Mov.tot!BX756</f>
        <v>-229</v>
      </c>
      <c r="BU10" s="19">
        <f>Mov.tot!BY756</f>
        <v>7296.67</v>
      </c>
      <c r="BV10" s="19">
        <f>Mov.tot!BZ756</f>
        <v>-6762.1999999999989</v>
      </c>
    </row>
    <row r="11" spans="1:74" ht="14.45" customHeight="1">
      <c r="A11" s="9">
        <v>40330</v>
      </c>
      <c r="B11" s="19">
        <f>Mov.tot!F862</f>
        <v>0</v>
      </c>
      <c r="C11" s="19">
        <f>Mov.tot!G862</f>
        <v>0</v>
      </c>
      <c r="D11" s="19">
        <f>Mov.tot!H862</f>
        <v>0</v>
      </c>
      <c r="E11" s="19">
        <f>Mov.tot!I862</f>
        <v>0</v>
      </c>
      <c r="F11" s="19">
        <f>Mov.tot!J862</f>
        <v>0</v>
      </c>
      <c r="G11" s="19">
        <f>Mov.tot!K862</f>
        <v>0</v>
      </c>
      <c r="H11" s="19">
        <f>Mov.tot!L862</f>
        <v>747</v>
      </c>
      <c r="I11" s="19">
        <f>Mov.tot!M862</f>
        <v>0</v>
      </c>
      <c r="J11" s="19">
        <f>Mov.tot!N862</f>
        <v>857</v>
      </c>
      <c r="K11" s="19">
        <f>Mov.tot!O862</f>
        <v>965</v>
      </c>
      <c r="L11" s="19">
        <f>Mov.tot!P862</f>
        <v>298</v>
      </c>
      <c r="M11" s="19">
        <f>Mov.tot!Q862</f>
        <v>0</v>
      </c>
      <c r="N11" s="19">
        <f>Mov.tot!R862</f>
        <v>0</v>
      </c>
      <c r="O11" s="19">
        <f>Mov.tot!S862</f>
        <v>0</v>
      </c>
      <c r="P11" s="19">
        <f>Mov.tot!T862</f>
        <v>0</v>
      </c>
      <c r="Q11" s="19">
        <f>Mov.tot!U862</f>
        <v>0</v>
      </c>
      <c r="R11" s="19">
        <f>Mov.tot!V862</f>
        <v>0</v>
      </c>
      <c r="S11" s="19">
        <f>Mov.tot!W862</f>
        <v>0</v>
      </c>
      <c r="T11" s="19">
        <f>Mov.tot!X862</f>
        <v>0</v>
      </c>
      <c r="U11" s="19">
        <f>Mov.tot!Y862</f>
        <v>0</v>
      </c>
      <c r="V11" s="19">
        <f>Mov.tot!Z862</f>
        <v>0</v>
      </c>
      <c r="W11" s="19">
        <f>Mov.tot!AA862</f>
        <v>809.97</v>
      </c>
      <c r="X11" s="19">
        <f>Mov.tot!AB862</f>
        <v>0</v>
      </c>
      <c r="Y11" s="19">
        <f>Mov.tot!AC862</f>
        <v>0</v>
      </c>
      <c r="Z11" s="19">
        <f>Mov.tot!AD862</f>
        <v>0</v>
      </c>
      <c r="AA11" s="19">
        <f>Mov.tot!AE862</f>
        <v>0</v>
      </c>
      <c r="AB11" s="19">
        <f>Mov.tot!AF862</f>
        <v>0</v>
      </c>
      <c r="AC11" s="19">
        <f>Mov.tot!AG862</f>
        <v>-934.47</v>
      </c>
      <c r="AD11" s="19">
        <f>Mov.tot!AH862</f>
        <v>-208.5</v>
      </c>
      <c r="AE11" s="19">
        <f>Mov.tot!AI862</f>
        <v>-570</v>
      </c>
      <c r="AF11" s="19">
        <f>Mov.tot!AJ862</f>
        <v>0</v>
      </c>
      <c r="AG11" s="19">
        <f>Mov.tot!AK862</f>
        <v>0</v>
      </c>
      <c r="AH11" s="19">
        <f>Mov.tot!AL862</f>
        <v>0</v>
      </c>
      <c r="AI11" s="19">
        <f>Mov.tot!AM862</f>
        <v>-723.755</v>
      </c>
      <c r="AJ11" s="19">
        <f>Mov.tot!AN862</f>
        <v>-259.76</v>
      </c>
      <c r="AK11" s="19">
        <f>Mov.tot!AO862</f>
        <v>-560.04499999999996</v>
      </c>
      <c r="AL11" s="19">
        <f>Mov.tot!AP862</f>
        <v>-200.48</v>
      </c>
      <c r="AM11" s="19">
        <f>Mov.tot!AQ862</f>
        <v>0</v>
      </c>
      <c r="AN11" s="19">
        <f>Mov.tot!AR862</f>
        <v>0</v>
      </c>
      <c r="AO11" s="19">
        <f>Mov.tot!AS862</f>
        <v>0</v>
      </c>
      <c r="AP11" s="19">
        <f>Mov.tot!AT862</f>
        <v>0</v>
      </c>
      <c r="AQ11" s="19">
        <f>Mov.tot!AU862</f>
        <v>0</v>
      </c>
      <c r="AR11" s="19">
        <f>Mov.tot!AV862</f>
        <v>0</v>
      </c>
      <c r="AS11" s="19">
        <f>Mov.tot!AW862</f>
        <v>0</v>
      </c>
      <c r="AT11" s="19">
        <f>Mov.tot!AX862</f>
        <v>0</v>
      </c>
      <c r="AU11" s="19">
        <f>Mov.tot!AY862</f>
        <v>0</v>
      </c>
      <c r="AV11" s="19">
        <f>Mov.tot!AZ862</f>
        <v>0</v>
      </c>
      <c r="AW11" s="19">
        <f>Mov.tot!BA862</f>
        <v>-1839</v>
      </c>
      <c r="AX11" s="19">
        <f>Mov.tot!BB862</f>
        <v>0</v>
      </c>
      <c r="AY11" s="19">
        <f>Mov.tot!BC862</f>
        <v>0</v>
      </c>
      <c r="AZ11" s="19">
        <f>Mov.tot!BD862</f>
        <v>0</v>
      </c>
      <c r="BA11" s="19">
        <f>Mov.tot!BE862</f>
        <v>0</v>
      </c>
      <c r="BB11" s="19">
        <f>Mov.tot!BF862</f>
        <v>0</v>
      </c>
      <c r="BC11" s="19">
        <f>Mov.tot!BG862</f>
        <v>0</v>
      </c>
      <c r="BD11" s="19">
        <f>Mov.tot!BH862</f>
        <v>0</v>
      </c>
      <c r="BE11" s="19">
        <f>Mov.tot!BI862</f>
        <v>-203</v>
      </c>
      <c r="BF11" s="19">
        <f>Mov.tot!BJ862</f>
        <v>0</v>
      </c>
      <c r="BG11" s="19">
        <f>Mov.tot!BK862</f>
        <v>-3021.9</v>
      </c>
      <c r="BH11" s="19">
        <f>Mov.tot!BL862</f>
        <v>0</v>
      </c>
      <c r="BI11" s="19">
        <f>Mov.tot!BM862</f>
        <v>-5</v>
      </c>
      <c r="BJ11" s="19">
        <f>Mov.tot!BN862</f>
        <v>-40.4</v>
      </c>
      <c r="BK11" s="19">
        <f>Mov.tot!BO862</f>
        <v>-0.68000000000000016</v>
      </c>
      <c r="BL11" s="19">
        <f>Mov.tot!BP862</f>
        <v>-6.65</v>
      </c>
      <c r="BM11" s="19">
        <f>Mov.tot!BQ862</f>
        <v>0</v>
      </c>
      <c r="BN11" s="19">
        <f>Mov.tot!BR862</f>
        <v>0</v>
      </c>
      <c r="BO11" s="19">
        <f>Mov.tot!BS862</f>
        <v>-32.72</v>
      </c>
      <c r="BP11" s="19">
        <f>Mov.tot!BT862</f>
        <v>0</v>
      </c>
      <c r="BQ11" s="19">
        <f>Mov.tot!BU862</f>
        <v>-577.67999999999995</v>
      </c>
      <c r="BR11" s="19">
        <f>Mov.tot!BV862</f>
        <v>0</v>
      </c>
      <c r="BS11" s="19">
        <f>Mov.tot!BW862</f>
        <v>0</v>
      </c>
      <c r="BT11" s="19">
        <f>Mov.tot!BX862</f>
        <v>49</v>
      </c>
      <c r="BU11" s="19">
        <f>Mov.tot!BY862</f>
        <v>3676.9700000000003</v>
      </c>
      <c r="BV11" s="19">
        <f>Mov.tot!BZ862</f>
        <v>-9184.0399999999991</v>
      </c>
    </row>
    <row r="12" spans="1:74" ht="14.45" customHeight="1">
      <c r="A12" s="9">
        <v>40360</v>
      </c>
      <c r="B12" s="19">
        <f>Mov.tot!F893</f>
        <v>0</v>
      </c>
      <c r="C12" s="19">
        <f>Mov.tot!G893</f>
        <v>0</v>
      </c>
      <c r="D12" s="19">
        <f>Mov.tot!H893</f>
        <v>0</v>
      </c>
      <c r="E12" s="19">
        <f>Mov.tot!I893</f>
        <v>0</v>
      </c>
      <c r="F12" s="19">
        <f>Mov.tot!J893</f>
        <v>0</v>
      </c>
      <c r="G12" s="19">
        <f>Mov.tot!K893</f>
        <v>0</v>
      </c>
      <c r="H12" s="19">
        <f>Mov.tot!L893</f>
        <v>0</v>
      </c>
      <c r="I12" s="19">
        <f>Mov.tot!M893</f>
        <v>0</v>
      </c>
      <c r="J12" s="19">
        <f>Mov.tot!N893</f>
        <v>367</v>
      </c>
      <c r="K12" s="19">
        <f>Mov.tot!O893</f>
        <v>0</v>
      </c>
      <c r="L12" s="19">
        <f>Mov.tot!P893</f>
        <v>0</v>
      </c>
      <c r="M12" s="19">
        <f>Mov.tot!Q893</f>
        <v>0</v>
      </c>
      <c r="N12" s="19">
        <f>Mov.tot!R893</f>
        <v>0</v>
      </c>
      <c r="O12" s="19">
        <f>Mov.tot!S893</f>
        <v>0</v>
      </c>
      <c r="P12" s="19">
        <f>Mov.tot!T893</f>
        <v>0</v>
      </c>
      <c r="Q12" s="19">
        <f>Mov.tot!U893</f>
        <v>0</v>
      </c>
      <c r="R12" s="19">
        <f>Mov.tot!V893</f>
        <v>0</v>
      </c>
      <c r="S12" s="19">
        <f>Mov.tot!W893</f>
        <v>0</v>
      </c>
      <c r="T12" s="19">
        <f>Mov.tot!X893</f>
        <v>0</v>
      </c>
      <c r="U12" s="19">
        <f>Mov.tot!Y893</f>
        <v>0</v>
      </c>
      <c r="V12" s="19">
        <f>Mov.tot!Z893</f>
        <v>0</v>
      </c>
      <c r="W12" s="19">
        <f>Mov.tot!AA893</f>
        <v>284.2</v>
      </c>
      <c r="X12" s="19">
        <f>Mov.tot!AB893</f>
        <v>0</v>
      </c>
      <c r="Y12" s="19">
        <f>Mov.tot!AC893</f>
        <v>0</v>
      </c>
      <c r="Z12" s="19">
        <f>Mov.tot!AD893</f>
        <v>0</v>
      </c>
      <c r="AA12" s="19">
        <f>Mov.tot!AE893</f>
        <v>0</v>
      </c>
      <c r="AB12" s="19">
        <f>Mov.tot!AF893</f>
        <v>0</v>
      </c>
      <c r="AC12" s="19">
        <f>Mov.tot!AG893</f>
        <v>-345.01</v>
      </c>
      <c r="AD12" s="19">
        <f>Mov.tot!AH893</f>
        <v>0</v>
      </c>
      <c r="AE12" s="19">
        <f>Mov.tot!AI893</f>
        <v>-200</v>
      </c>
      <c r="AF12" s="19">
        <f>Mov.tot!AJ893</f>
        <v>0</v>
      </c>
      <c r="AG12" s="19">
        <f>Mov.tot!AK893</f>
        <v>0</v>
      </c>
      <c r="AH12" s="19">
        <f>Mov.tot!AL893</f>
        <v>0</v>
      </c>
      <c r="AI12" s="19">
        <f>Mov.tot!AM893</f>
        <v>0</v>
      </c>
      <c r="AJ12" s="19">
        <f>Mov.tot!AN893</f>
        <v>0</v>
      </c>
      <c r="AK12" s="19">
        <f>Mov.tot!AO893</f>
        <v>0</v>
      </c>
      <c r="AL12" s="19">
        <f>Mov.tot!AP893</f>
        <v>0</v>
      </c>
      <c r="AM12" s="19">
        <f>Mov.tot!AQ893</f>
        <v>0</v>
      </c>
      <c r="AN12" s="19">
        <f>Mov.tot!AR893</f>
        <v>0</v>
      </c>
      <c r="AO12" s="19">
        <f>Mov.tot!AS893</f>
        <v>0</v>
      </c>
      <c r="AP12" s="19">
        <f>Mov.tot!AT893</f>
        <v>0</v>
      </c>
      <c r="AQ12" s="19">
        <f>Mov.tot!AU893</f>
        <v>0</v>
      </c>
      <c r="AR12" s="19">
        <f>Mov.tot!AV893</f>
        <v>0</v>
      </c>
      <c r="AS12" s="19">
        <f>Mov.tot!AW893</f>
        <v>0</v>
      </c>
      <c r="AT12" s="19">
        <f>Mov.tot!AX893</f>
        <v>0</v>
      </c>
      <c r="AU12" s="19">
        <f>Mov.tot!AY893</f>
        <v>0</v>
      </c>
      <c r="AV12" s="19">
        <f>Mov.tot!AZ893</f>
        <v>-397.9</v>
      </c>
      <c r="AW12" s="19">
        <f>Mov.tot!BA893</f>
        <v>-250.14</v>
      </c>
      <c r="AX12" s="19">
        <f>Mov.tot!BB893</f>
        <v>-2515.17</v>
      </c>
      <c r="AY12" s="19">
        <f>Mov.tot!BC893</f>
        <v>0</v>
      </c>
      <c r="AZ12" s="19">
        <f>Mov.tot!BD893</f>
        <v>0</v>
      </c>
      <c r="BA12" s="19">
        <f>Mov.tot!BE893</f>
        <v>0</v>
      </c>
      <c r="BB12" s="19">
        <f>Mov.tot!BF893</f>
        <v>0</v>
      </c>
      <c r="BC12" s="19">
        <f>Mov.tot!BG893</f>
        <v>0</v>
      </c>
      <c r="BD12" s="19">
        <f>Mov.tot!BH893</f>
        <v>0</v>
      </c>
      <c r="BE12" s="19">
        <f>Mov.tot!BI893</f>
        <v>0</v>
      </c>
      <c r="BF12" s="19">
        <f>Mov.tot!BJ893</f>
        <v>0</v>
      </c>
      <c r="BG12" s="19">
        <f>Mov.tot!BK893</f>
        <v>-2127.34</v>
      </c>
      <c r="BH12" s="19">
        <f>Mov.tot!BL893</f>
        <v>0</v>
      </c>
      <c r="BI12" s="19">
        <f>Mov.tot!BM893</f>
        <v>-7.54</v>
      </c>
      <c r="BJ12" s="19">
        <f>Mov.tot!BN893</f>
        <v>-1.7999999999999998</v>
      </c>
      <c r="BK12" s="19">
        <f>Mov.tot!BO893</f>
        <v>0.34</v>
      </c>
      <c r="BL12" s="19">
        <f>Mov.tot!BP893</f>
        <v>-0.31000000000000005</v>
      </c>
      <c r="BM12" s="19">
        <f>Mov.tot!BQ893</f>
        <v>-10</v>
      </c>
      <c r="BN12" s="19">
        <f>Mov.tot!BR893</f>
        <v>0</v>
      </c>
      <c r="BO12" s="19">
        <f>Mov.tot!BS893</f>
        <v>-28.69</v>
      </c>
      <c r="BP12" s="19">
        <f>Mov.tot!BT893</f>
        <v>0</v>
      </c>
      <c r="BQ12" s="19">
        <f>Mov.tot!BU893</f>
        <v>0</v>
      </c>
      <c r="BR12" s="19">
        <f>Mov.tot!BV893</f>
        <v>0</v>
      </c>
      <c r="BS12" s="19">
        <f>Mov.tot!BW893</f>
        <v>0</v>
      </c>
      <c r="BT12" s="19">
        <f>Mov.tot!BX893</f>
        <v>27</v>
      </c>
      <c r="BU12" s="19">
        <f>Mov.tot!BY893</f>
        <v>651.20000000000005</v>
      </c>
      <c r="BV12" s="19">
        <f>Mov.tot!BZ893</f>
        <v>-5883.56</v>
      </c>
    </row>
    <row r="13" spans="1:74" ht="14.45" customHeight="1">
      <c r="A13" s="9">
        <v>40391</v>
      </c>
      <c r="B13" s="19">
        <f>Mov.tot!F905</f>
        <v>0</v>
      </c>
      <c r="C13" s="19">
        <f>Mov.tot!G905</f>
        <v>0</v>
      </c>
      <c r="D13" s="19">
        <f>Mov.tot!H905</f>
        <v>1470</v>
      </c>
      <c r="E13" s="19">
        <f>Mov.tot!I905</f>
        <v>0</v>
      </c>
      <c r="F13" s="19">
        <f>Mov.tot!J905</f>
        <v>0</v>
      </c>
      <c r="G13" s="19">
        <f>Mov.tot!K905</f>
        <v>0</v>
      </c>
      <c r="H13" s="19">
        <f>Mov.tot!L905</f>
        <v>0</v>
      </c>
      <c r="I13" s="19">
        <f>Mov.tot!M905</f>
        <v>0</v>
      </c>
      <c r="J13" s="19">
        <f>Mov.tot!N905</f>
        <v>0</v>
      </c>
      <c r="K13" s="19">
        <f>Mov.tot!O905</f>
        <v>0</v>
      </c>
      <c r="L13" s="19">
        <f>Mov.tot!P905</f>
        <v>0</v>
      </c>
      <c r="M13" s="19">
        <f>Mov.tot!Q905</f>
        <v>0</v>
      </c>
      <c r="N13" s="19">
        <f>Mov.tot!R905</f>
        <v>0</v>
      </c>
      <c r="O13" s="19">
        <f>Mov.tot!S905</f>
        <v>0</v>
      </c>
      <c r="P13" s="19">
        <f>Mov.tot!T905</f>
        <v>0</v>
      </c>
      <c r="Q13" s="19">
        <f>Mov.tot!U905</f>
        <v>0</v>
      </c>
      <c r="R13" s="19">
        <f>Mov.tot!V905</f>
        <v>0</v>
      </c>
      <c r="S13" s="19">
        <f>Mov.tot!W905</f>
        <v>0</v>
      </c>
      <c r="T13" s="19">
        <f>Mov.tot!X905</f>
        <v>0</v>
      </c>
      <c r="U13" s="19">
        <f>Mov.tot!Y905</f>
        <v>0</v>
      </c>
      <c r="V13" s="19">
        <f>Mov.tot!Z905</f>
        <v>0</v>
      </c>
      <c r="W13" s="19">
        <f>Mov.tot!AA905</f>
        <v>1420.5</v>
      </c>
      <c r="X13" s="19">
        <f>Mov.tot!AB905</f>
        <v>0</v>
      </c>
      <c r="Y13" s="19">
        <f>Mov.tot!AC905</f>
        <v>0</v>
      </c>
      <c r="Z13" s="19">
        <f>Mov.tot!AD905</f>
        <v>0</v>
      </c>
      <c r="AA13" s="19">
        <f>Mov.tot!AE905</f>
        <v>0</v>
      </c>
      <c r="AB13" s="19">
        <f>Mov.tot!AF905</f>
        <v>0</v>
      </c>
      <c r="AC13" s="19">
        <f>Mov.tot!AG905</f>
        <v>0</v>
      </c>
      <c r="AD13" s="19">
        <f>Mov.tot!AH905</f>
        <v>0</v>
      </c>
      <c r="AE13" s="19">
        <f>Mov.tot!AI905</f>
        <v>0</v>
      </c>
      <c r="AF13" s="19">
        <f>Mov.tot!AJ905</f>
        <v>0</v>
      </c>
      <c r="AG13" s="19">
        <f>Mov.tot!AK905</f>
        <v>0</v>
      </c>
      <c r="AH13" s="19">
        <f>Mov.tot!AL905</f>
        <v>0</v>
      </c>
      <c r="AI13" s="19">
        <f>Mov.tot!AM905</f>
        <v>0</v>
      </c>
      <c r="AJ13" s="19">
        <f>Mov.tot!AN905</f>
        <v>0</v>
      </c>
      <c r="AK13" s="19">
        <f>Mov.tot!AO905</f>
        <v>0</v>
      </c>
      <c r="AL13" s="19">
        <f>Mov.tot!AP905</f>
        <v>0</v>
      </c>
      <c r="AM13" s="19">
        <f>Mov.tot!AQ905</f>
        <v>0</v>
      </c>
      <c r="AN13" s="19">
        <f>Mov.tot!AR905</f>
        <v>0</v>
      </c>
      <c r="AO13" s="19">
        <f>Mov.tot!AS905</f>
        <v>0</v>
      </c>
      <c r="AP13" s="19">
        <f>Mov.tot!AT905</f>
        <v>0</v>
      </c>
      <c r="AQ13" s="19">
        <f>Mov.tot!AU905</f>
        <v>0</v>
      </c>
      <c r="AR13" s="19">
        <f>Mov.tot!AV905</f>
        <v>0</v>
      </c>
      <c r="AS13" s="19">
        <f>Mov.tot!AW905</f>
        <v>0</v>
      </c>
      <c r="AT13" s="19">
        <f>Mov.tot!AX905</f>
        <v>0</v>
      </c>
      <c r="AU13" s="19">
        <f>Mov.tot!AY905</f>
        <v>0</v>
      </c>
      <c r="AV13" s="19">
        <f>Mov.tot!AZ905</f>
        <v>0</v>
      </c>
      <c r="AW13" s="19">
        <f>Mov.tot!BA905</f>
        <v>-388.98</v>
      </c>
      <c r="AX13" s="19">
        <f>Mov.tot!BB905</f>
        <v>0</v>
      </c>
      <c r="AY13" s="19">
        <f>Mov.tot!BC905</f>
        <v>0</v>
      </c>
      <c r="AZ13" s="19">
        <f>Mov.tot!BD905</f>
        <v>0</v>
      </c>
      <c r="BA13" s="19">
        <f>Mov.tot!BE905</f>
        <v>0</v>
      </c>
      <c r="BB13" s="19">
        <f>Mov.tot!BF905</f>
        <v>0</v>
      </c>
      <c r="BC13" s="19">
        <f>Mov.tot!BG905</f>
        <v>-1023.25</v>
      </c>
      <c r="BD13" s="19">
        <f>Mov.tot!BH905</f>
        <v>0</v>
      </c>
      <c r="BE13" s="19">
        <f>Mov.tot!BI905</f>
        <v>-203</v>
      </c>
      <c r="BF13" s="19">
        <f>Mov.tot!BJ905</f>
        <v>0</v>
      </c>
      <c r="BG13" s="19">
        <f>Mov.tot!BK905</f>
        <v>0</v>
      </c>
      <c r="BH13" s="19">
        <f>Mov.tot!BL905</f>
        <v>0</v>
      </c>
      <c r="BI13" s="19">
        <f>Mov.tot!BM905</f>
        <v>-1.5</v>
      </c>
      <c r="BJ13" s="19">
        <f>Mov.tot!BN905</f>
        <v>0</v>
      </c>
      <c r="BK13" s="19">
        <f>Mov.tot!BO905</f>
        <v>0</v>
      </c>
      <c r="BL13" s="19">
        <f>Mov.tot!BP905</f>
        <v>0</v>
      </c>
      <c r="BM13" s="19">
        <f>Mov.tot!BQ905</f>
        <v>0</v>
      </c>
      <c r="BN13" s="19">
        <f>Mov.tot!BR905</f>
        <v>0</v>
      </c>
      <c r="BO13" s="19">
        <f>Mov.tot!BS905</f>
        <v>-11.51</v>
      </c>
      <c r="BP13" s="19">
        <f>Mov.tot!BT905</f>
        <v>0</v>
      </c>
      <c r="BQ13" s="19">
        <f>Mov.tot!BU905</f>
        <v>-115.37</v>
      </c>
      <c r="BR13" s="19">
        <f>Mov.tot!BV905</f>
        <v>0</v>
      </c>
      <c r="BS13" s="19">
        <f>Mov.tot!BW905</f>
        <v>0</v>
      </c>
      <c r="BT13" s="19">
        <f>Mov.tot!BX905</f>
        <v>221.16</v>
      </c>
      <c r="BU13" s="19">
        <f>Mov.tot!BY905</f>
        <v>2890.5</v>
      </c>
      <c r="BV13" s="19">
        <f>Mov.tot!BZ905</f>
        <v>-1743.6100000000001</v>
      </c>
    </row>
    <row r="14" spans="1:74" ht="14.45" customHeight="1">
      <c r="A14" s="20" t="s">
        <v>156</v>
      </c>
      <c r="B14" s="17">
        <f>SUM(B2:B13)</f>
        <v>2000</v>
      </c>
      <c r="C14" s="17">
        <f t="shared" ref="C14:BO14" si="0">SUM(C2:C13)</f>
        <v>3997.3199999999997</v>
      </c>
      <c r="D14" s="17">
        <f t="shared" si="0"/>
        <v>2450</v>
      </c>
      <c r="E14" s="17">
        <f t="shared" si="0"/>
        <v>0</v>
      </c>
      <c r="F14" s="17">
        <f t="shared" si="0"/>
        <v>0</v>
      </c>
      <c r="G14" s="17">
        <f t="shared" si="0"/>
        <v>4825</v>
      </c>
      <c r="H14" s="17">
        <f t="shared" si="0"/>
        <v>15298.5</v>
      </c>
      <c r="I14" s="17">
        <f t="shared" si="0"/>
        <v>0</v>
      </c>
      <c r="J14" s="17">
        <f t="shared" si="0"/>
        <v>4554</v>
      </c>
      <c r="K14" s="17">
        <f t="shared" si="0"/>
        <v>7878</v>
      </c>
      <c r="L14" s="17">
        <f t="shared" si="0"/>
        <v>3145.5</v>
      </c>
      <c r="M14" s="17">
        <f t="shared" si="0"/>
        <v>0</v>
      </c>
      <c r="N14" s="17">
        <f t="shared" si="0"/>
        <v>1472</v>
      </c>
      <c r="O14" s="17">
        <f t="shared" si="0"/>
        <v>0</v>
      </c>
      <c r="P14" s="17">
        <f t="shared" si="0"/>
        <v>0</v>
      </c>
      <c r="Q14" s="17">
        <f t="shared" si="0"/>
        <v>0</v>
      </c>
      <c r="R14" s="17">
        <f t="shared" si="0"/>
        <v>0</v>
      </c>
      <c r="S14" s="17">
        <f t="shared" si="0"/>
        <v>0</v>
      </c>
      <c r="T14" s="17">
        <f t="shared" si="0"/>
        <v>0</v>
      </c>
      <c r="U14" s="17">
        <f t="shared" si="0"/>
        <v>1586.93</v>
      </c>
      <c r="V14" s="17">
        <f t="shared" si="0"/>
        <v>0</v>
      </c>
      <c r="W14" s="17">
        <f t="shared" si="0"/>
        <v>3608.84</v>
      </c>
      <c r="X14" s="17">
        <f t="shared" si="0"/>
        <v>0</v>
      </c>
      <c r="Y14" s="17">
        <f t="shared" si="0"/>
        <v>21425</v>
      </c>
      <c r="Z14" s="17">
        <f t="shared" si="0"/>
        <v>0</v>
      </c>
      <c r="AA14" s="17">
        <f t="shared" si="0"/>
        <v>0</v>
      </c>
      <c r="AB14" s="17">
        <f t="shared" si="0"/>
        <v>0</v>
      </c>
      <c r="AC14" s="17">
        <f t="shared" si="0"/>
        <v>-10066.81</v>
      </c>
      <c r="AD14" s="17">
        <f t="shared" si="0"/>
        <v>-1955.38</v>
      </c>
      <c r="AE14" s="17">
        <f t="shared" si="0"/>
        <v>-3050</v>
      </c>
      <c r="AF14" s="17">
        <f t="shared" si="0"/>
        <v>0</v>
      </c>
      <c r="AG14" s="17">
        <f t="shared" si="0"/>
        <v>-396.94</v>
      </c>
      <c r="AH14" s="17">
        <f t="shared" si="0"/>
        <v>-1307</v>
      </c>
      <c r="AI14" s="17">
        <f t="shared" si="0"/>
        <v>-5733.6749999999993</v>
      </c>
      <c r="AJ14" s="17">
        <f t="shared" si="0"/>
        <v>-2306.94</v>
      </c>
      <c r="AK14" s="17">
        <f t="shared" si="0"/>
        <v>-5874.7049999999999</v>
      </c>
      <c r="AL14" s="17">
        <f t="shared" si="0"/>
        <v>-2738.1900000000005</v>
      </c>
      <c r="AM14" s="17">
        <f t="shared" si="0"/>
        <v>-219.01</v>
      </c>
      <c r="AN14" s="17">
        <f t="shared" si="0"/>
        <v>0</v>
      </c>
      <c r="AO14" s="17">
        <f t="shared" si="0"/>
        <v>-1426.5</v>
      </c>
      <c r="AP14" s="17">
        <f t="shared" si="0"/>
        <v>0</v>
      </c>
      <c r="AQ14" s="17">
        <f t="shared" si="0"/>
        <v>0</v>
      </c>
      <c r="AR14" s="17">
        <f t="shared" si="0"/>
        <v>-63.05</v>
      </c>
      <c r="AS14" s="17">
        <f t="shared" si="0"/>
        <v>0</v>
      </c>
      <c r="AT14" s="17">
        <f t="shared" si="0"/>
        <v>0</v>
      </c>
      <c r="AU14" s="17">
        <f t="shared" si="0"/>
        <v>-303.40999999999997</v>
      </c>
      <c r="AV14" s="17">
        <f t="shared" si="0"/>
        <v>-2071.7400000000002</v>
      </c>
      <c r="AW14" s="17">
        <f t="shared" si="0"/>
        <v>-2478.12</v>
      </c>
      <c r="AX14" s="17">
        <f t="shared" si="0"/>
        <v>-5030.34</v>
      </c>
      <c r="AY14" s="17">
        <f t="shared" si="0"/>
        <v>0</v>
      </c>
      <c r="AZ14" s="17">
        <f t="shared" si="0"/>
        <v>0</v>
      </c>
      <c r="BA14" s="17">
        <f t="shared" si="0"/>
        <v>0</v>
      </c>
      <c r="BB14" s="17">
        <f t="shared" si="0"/>
        <v>0</v>
      </c>
      <c r="BC14" s="17">
        <f t="shared" si="0"/>
        <v>-19667.04</v>
      </c>
      <c r="BD14" s="17">
        <f t="shared" si="0"/>
        <v>-2084.36</v>
      </c>
      <c r="BE14" s="17">
        <f t="shared" si="0"/>
        <v>-1946.48</v>
      </c>
      <c r="BF14" s="17">
        <f t="shared" si="0"/>
        <v>-20.22</v>
      </c>
      <c r="BG14" s="17">
        <f t="shared" si="0"/>
        <v>-6806.93</v>
      </c>
      <c r="BH14" s="17">
        <f t="shared" ref="BH14:BI14" si="1">SUM(BH2:BH13)</f>
        <v>0</v>
      </c>
      <c r="BI14" s="17">
        <f t="shared" si="1"/>
        <v>-58.07</v>
      </c>
      <c r="BJ14" s="17">
        <f t="shared" si="0"/>
        <v>-371.00000000000006</v>
      </c>
      <c r="BK14" s="17">
        <f t="shared" si="0"/>
        <v>-144.24</v>
      </c>
      <c r="BL14" s="17">
        <f t="shared" si="0"/>
        <v>-85.63000000000001</v>
      </c>
      <c r="BM14" s="17">
        <f t="shared" si="0"/>
        <v>-30</v>
      </c>
      <c r="BN14" s="17">
        <f t="shared" si="0"/>
        <v>-246.96</v>
      </c>
      <c r="BO14" s="17">
        <f t="shared" si="0"/>
        <v>-260.28999999999996</v>
      </c>
      <c r="BP14" s="17">
        <f t="shared" ref="BP14:BV14" si="2">SUM(BP2:BP13)</f>
        <v>0</v>
      </c>
      <c r="BQ14" s="17">
        <f t="shared" si="2"/>
        <v>-1463.98</v>
      </c>
      <c r="BR14" s="17">
        <f t="shared" si="2"/>
        <v>-60</v>
      </c>
      <c r="BS14" s="17">
        <f t="shared" si="2"/>
        <v>-59.98</v>
      </c>
      <c r="BT14" s="17">
        <f t="shared" si="2"/>
        <v>-746.84</v>
      </c>
      <c r="BU14" s="17">
        <f t="shared" si="2"/>
        <v>72241.09</v>
      </c>
      <c r="BV14" s="17">
        <f t="shared" si="2"/>
        <v>-78326.989999999991</v>
      </c>
    </row>
    <row r="15" spans="1:74" ht="14.45" customHeight="1">
      <c r="A15" s="20" t="s">
        <v>157</v>
      </c>
      <c r="B15" s="18">
        <f>AVERAGE(B2:B13)</f>
        <v>166.66666666666666</v>
      </c>
      <c r="C15" s="18">
        <f t="shared" ref="C15:BO15" si="3">AVERAGE(C2:C13)</f>
        <v>333.10999999999996</v>
      </c>
      <c r="D15" s="18">
        <f t="shared" si="3"/>
        <v>204.16666666666666</v>
      </c>
      <c r="E15" s="18">
        <f t="shared" si="3"/>
        <v>0</v>
      </c>
      <c r="F15" s="18">
        <f t="shared" si="3"/>
        <v>0</v>
      </c>
      <c r="G15" s="18">
        <f t="shared" si="3"/>
        <v>402.08333333333331</v>
      </c>
      <c r="H15" s="18">
        <f t="shared" si="3"/>
        <v>1274.875</v>
      </c>
      <c r="I15" s="18">
        <f t="shared" si="3"/>
        <v>0</v>
      </c>
      <c r="J15" s="18">
        <f t="shared" si="3"/>
        <v>379.5</v>
      </c>
      <c r="K15" s="18">
        <f t="shared" si="3"/>
        <v>656.5</v>
      </c>
      <c r="L15" s="18">
        <f t="shared" si="3"/>
        <v>262.125</v>
      </c>
      <c r="M15" s="18">
        <f t="shared" si="3"/>
        <v>0</v>
      </c>
      <c r="N15" s="18">
        <f t="shared" si="3"/>
        <v>122.66666666666667</v>
      </c>
      <c r="O15" s="18">
        <f t="shared" si="3"/>
        <v>0</v>
      </c>
      <c r="P15" s="18">
        <f t="shared" si="3"/>
        <v>0</v>
      </c>
      <c r="Q15" s="18">
        <f t="shared" si="3"/>
        <v>0</v>
      </c>
      <c r="R15" s="18">
        <f t="shared" si="3"/>
        <v>0</v>
      </c>
      <c r="S15" s="18">
        <f t="shared" si="3"/>
        <v>0</v>
      </c>
      <c r="T15" s="18">
        <f t="shared" si="3"/>
        <v>0</v>
      </c>
      <c r="U15" s="18">
        <f t="shared" si="3"/>
        <v>132.24416666666667</v>
      </c>
      <c r="V15" s="18">
        <f t="shared" si="3"/>
        <v>0</v>
      </c>
      <c r="W15" s="18">
        <f t="shared" si="3"/>
        <v>300.73666666666668</v>
      </c>
      <c r="X15" s="18">
        <f t="shared" si="3"/>
        <v>0</v>
      </c>
      <c r="Y15" s="18">
        <f t="shared" si="3"/>
        <v>1785.4166666666667</v>
      </c>
      <c r="Z15" s="18">
        <f t="shared" si="3"/>
        <v>0</v>
      </c>
      <c r="AA15" s="18">
        <f t="shared" si="3"/>
        <v>0</v>
      </c>
      <c r="AB15" s="18">
        <f t="shared" si="3"/>
        <v>0</v>
      </c>
      <c r="AC15" s="18">
        <f t="shared" si="3"/>
        <v>-838.90083333333325</v>
      </c>
      <c r="AD15" s="18">
        <f t="shared" si="3"/>
        <v>-162.94833333333335</v>
      </c>
      <c r="AE15" s="18">
        <f t="shared" si="3"/>
        <v>-254.16666666666666</v>
      </c>
      <c r="AF15" s="18">
        <f t="shared" si="3"/>
        <v>0</v>
      </c>
      <c r="AG15" s="18">
        <f t="shared" si="3"/>
        <v>-33.078333333333333</v>
      </c>
      <c r="AH15" s="18">
        <f t="shared" si="3"/>
        <v>-108.91666666666667</v>
      </c>
      <c r="AI15" s="18">
        <f t="shared" si="3"/>
        <v>-477.80624999999992</v>
      </c>
      <c r="AJ15" s="18">
        <f t="shared" si="3"/>
        <v>-192.245</v>
      </c>
      <c r="AK15" s="18">
        <f t="shared" si="3"/>
        <v>-489.55874999999997</v>
      </c>
      <c r="AL15" s="18">
        <f t="shared" si="3"/>
        <v>-228.18250000000003</v>
      </c>
      <c r="AM15" s="18">
        <f t="shared" si="3"/>
        <v>-18.250833333333333</v>
      </c>
      <c r="AN15" s="18">
        <f t="shared" si="3"/>
        <v>0</v>
      </c>
      <c r="AO15" s="18">
        <f t="shared" si="3"/>
        <v>-118.875</v>
      </c>
      <c r="AP15" s="18">
        <f t="shared" si="3"/>
        <v>0</v>
      </c>
      <c r="AQ15" s="18">
        <f t="shared" si="3"/>
        <v>0</v>
      </c>
      <c r="AR15" s="18">
        <f t="shared" si="3"/>
        <v>-5.2541666666666664</v>
      </c>
      <c r="AS15" s="18">
        <f t="shared" si="3"/>
        <v>0</v>
      </c>
      <c r="AT15" s="18">
        <f t="shared" si="3"/>
        <v>0</v>
      </c>
      <c r="AU15" s="18">
        <f t="shared" si="3"/>
        <v>-25.284166666666664</v>
      </c>
      <c r="AV15" s="18">
        <f t="shared" si="3"/>
        <v>-172.64500000000001</v>
      </c>
      <c r="AW15" s="18">
        <f t="shared" si="3"/>
        <v>-206.51</v>
      </c>
      <c r="AX15" s="18">
        <f t="shared" si="3"/>
        <v>-419.19499999999999</v>
      </c>
      <c r="AY15" s="18">
        <f t="shared" si="3"/>
        <v>0</v>
      </c>
      <c r="AZ15" s="18">
        <f t="shared" si="3"/>
        <v>0</v>
      </c>
      <c r="BA15" s="18">
        <f t="shared" si="3"/>
        <v>0</v>
      </c>
      <c r="BB15" s="18">
        <f t="shared" si="3"/>
        <v>0</v>
      </c>
      <c r="BC15" s="18">
        <f t="shared" si="3"/>
        <v>-1638.92</v>
      </c>
      <c r="BD15" s="18">
        <f t="shared" si="3"/>
        <v>-173.69666666666669</v>
      </c>
      <c r="BE15" s="18">
        <f t="shared" si="3"/>
        <v>-162.20666666666668</v>
      </c>
      <c r="BF15" s="18">
        <f t="shared" si="3"/>
        <v>-1.6849999999999998</v>
      </c>
      <c r="BG15" s="18">
        <f t="shared" si="3"/>
        <v>-567.24416666666673</v>
      </c>
      <c r="BH15" s="18">
        <f t="shared" ref="BH15:BI15" si="4">AVERAGE(BH2:BH13)</f>
        <v>0</v>
      </c>
      <c r="BI15" s="18">
        <f t="shared" si="4"/>
        <v>-4.8391666666666664</v>
      </c>
      <c r="BJ15" s="18">
        <f t="shared" si="3"/>
        <v>-30.916666666666671</v>
      </c>
      <c r="BK15" s="18">
        <f t="shared" si="3"/>
        <v>-12.020000000000001</v>
      </c>
      <c r="BL15" s="18">
        <f t="shared" si="3"/>
        <v>-7.1358333333333341</v>
      </c>
      <c r="BM15" s="18">
        <f t="shared" si="3"/>
        <v>-2.5</v>
      </c>
      <c r="BN15" s="18">
        <f t="shared" si="3"/>
        <v>-20.580000000000002</v>
      </c>
      <c r="BO15" s="18">
        <f t="shared" si="3"/>
        <v>-21.69083333333333</v>
      </c>
      <c r="BP15" s="18">
        <f t="shared" ref="BP15:BV15" si="5">AVERAGE(BP2:BP13)</f>
        <v>0</v>
      </c>
      <c r="BQ15" s="18">
        <f t="shared" si="5"/>
        <v>-121.99833333333333</v>
      </c>
      <c r="BR15" s="18">
        <f t="shared" si="5"/>
        <v>-5</v>
      </c>
      <c r="BS15" s="18">
        <f t="shared" si="5"/>
        <v>-4.9983333333333331</v>
      </c>
      <c r="BT15" s="18">
        <f t="shared" si="5"/>
        <v>-62.236666666666672</v>
      </c>
      <c r="BU15" s="18">
        <f t="shared" si="5"/>
        <v>6020.0908333333327</v>
      </c>
      <c r="BV15" s="18">
        <f t="shared" si="5"/>
        <v>-6527.2491666666656</v>
      </c>
    </row>
  </sheetData>
  <pageMargins left="0.19685039370078741" right="0.19685039370078741" top="0.19685039370078741" bottom="0.19685039370078741" header="0.31496062992125984" footer="0.31496062992125984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31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Q18" sqref="Q18"/>
    </sheetView>
  </sheetViews>
  <sheetFormatPr defaultColWidth="11.42578125" defaultRowHeight="15"/>
  <cols>
    <col min="1" max="1" width="6" bestFit="1" customWidth="1"/>
    <col min="2" max="2" width="15.42578125" customWidth="1"/>
    <col min="3" max="3" width="7.85546875" bestFit="1" customWidth="1"/>
    <col min="4" max="15" width="7.7109375" customWidth="1"/>
    <col min="132" max="132" width="3.140625" bestFit="1" customWidth="1"/>
    <col min="133" max="133" width="13.7109375" customWidth="1"/>
    <col min="134" max="134" width="15.42578125" customWidth="1"/>
    <col min="135" max="154" width="7.7109375" customWidth="1"/>
    <col min="155" max="155" width="8.85546875" bestFit="1" customWidth="1"/>
    <col min="156" max="174" width="7.7109375" customWidth="1"/>
    <col min="175" max="177" width="7.85546875" bestFit="1" customWidth="1"/>
    <col min="178" max="186" width="7.85546875" customWidth="1"/>
    <col min="187" max="210" width="7.85546875" bestFit="1" customWidth="1"/>
    <col min="211" max="222" width="7.85546875" customWidth="1"/>
    <col min="223" max="229" width="7.85546875" bestFit="1" customWidth="1"/>
    <col min="388" max="388" width="3.140625" bestFit="1" customWidth="1"/>
    <col min="389" max="389" width="13.7109375" customWidth="1"/>
    <col min="390" max="390" width="15.42578125" customWidth="1"/>
    <col min="391" max="410" width="7.7109375" customWidth="1"/>
    <col min="411" max="411" width="8.85546875" bestFit="1" customWidth="1"/>
    <col min="412" max="430" width="7.7109375" customWidth="1"/>
    <col min="431" max="433" width="7.85546875" bestFit="1" customWidth="1"/>
    <col min="434" max="442" width="7.85546875" customWidth="1"/>
    <col min="443" max="466" width="7.85546875" bestFit="1" customWidth="1"/>
    <col min="467" max="478" width="7.85546875" customWidth="1"/>
    <col min="479" max="485" width="7.85546875" bestFit="1" customWidth="1"/>
    <col min="644" max="644" width="3.140625" bestFit="1" customWidth="1"/>
    <col min="645" max="645" width="13.7109375" customWidth="1"/>
    <col min="646" max="646" width="15.42578125" customWidth="1"/>
    <col min="647" max="666" width="7.7109375" customWidth="1"/>
    <col min="667" max="667" width="8.85546875" bestFit="1" customWidth="1"/>
    <col min="668" max="686" width="7.7109375" customWidth="1"/>
    <col min="687" max="689" width="7.85546875" bestFit="1" customWidth="1"/>
    <col min="690" max="698" width="7.85546875" customWidth="1"/>
    <col min="699" max="722" width="7.85546875" bestFit="1" customWidth="1"/>
    <col min="723" max="734" width="7.85546875" customWidth="1"/>
    <col min="735" max="741" width="7.85546875" bestFit="1" customWidth="1"/>
    <col min="900" max="900" width="3.140625" bestFit="1" customWidth="1"/>
    <col min="901" max="901" width="13.7109375" customWidth="1"/>
    <col min="902" max="902" width="15.42578125" customWidth="1"/>
    <col min="903" max="922" width="7.7109375" customWidth="1"/>
    <col min="923" max="923" width="8.85546875" bestFit="1" customWidth="1"/>
    <col min="924" max="942" width="7.7109375" customWidth="1"/>
    <col min="943" max="945" width="7.85546875" bestFit="1" customWidth="1"/>
    <col min="946" max="954" width="7.85546875" customWidth="1"/>
    <col min="955" max="978" width="7.85546875" bestFit="1" customWidth="1"/>
    <col min="979" max="990" width="7.85546875" customWidth="1"/>
    <col min="991" max="997" width="7.85546875" bestFit="1" customWidth="1"/>
    <col min="1156" max="1156" width="3.140625" bestFit="1" customWidth="1"/>
    <col min="1157" max="1157" width="13.7109375" customWidth="1"/>
    <col min="1158" max="1158" width="15.42578125" customWidth="1"/>
    <col min="1159" max="1178" width="7.7109375" customWidth="1"/>
    <col min="1179" max="1179" width="8.85546875" bestFit="1" customWidth="1"/>
    <col min="1180" max="1198" width="7.7109375" customWidth="1"/>
    <col min="1199" max="1201" width="7.85546875" bestFit="1" customWidth="1"/>
    <col min="1202" max="1210" width="7.85546875" customWidth="1"/>
    <col min="1211" max="1234" width="7.85546875" bestFit="1" customWidth="1"/>
    <col min="1235" max="1246" width="7.85546875" customWidth="1"/>
    <col min="1247" max="1253" width="7.85546875" bestFit="1" customWidth="1"/>
    <col min="1412" max="1412" width="3.140625" bestFit="1" customWidth="1"/>
    <col min="1413" max="1413" width="13.7109375" customWidth="1"/>
    <col min="1414" max="1414" width="15.42578125" customWidth="1"/>
    <col min="1415" max="1434" width="7.7109375" customWidth="1"/>
    <col min="1435" max="1435" width="8.85546875" bestFit="1" customWidth="1"/>
    <col min="1436" max="1454" width="7.7109375" customWidth="1"/>
    <col min="1455" max="1457" width="7.85546875" bestFit="1" customWidth="1"/>
    <col min="1458" max="1466" width="7.85546875" customWidth="1"/>
    <col min="1467" max="1490" width="7.85546875" bestFit="1" customWidth="1"/>
    <col min="1491" max="1502" width="7.85546875" customWidth="1"/>
    <col min="1503" max="1509" width="7.85546875" bestFit="1" customWidth="1"/>
    <col min="1668" max="1668" width="3.140625" bestFit="1" customWidth="1"/>
    <col min="1669" max="1669" width="13.7109375" customWidth="1"/>
    <col min="1670" max="1670" width="15.42578125" customWidth="1"/>
    <col min="1671" max="1690" width="7.7109375" customWidth="1"/>
    <col min="1691" max="1691" width="8.85546875" bestFit="1" customWidth="1"/>
    <col min="1692" max="1710" width="7.7109375" customWidth="1"/>
    <col min="1711" max="1713" width="7.85546875" bestFit="1" customWidth="1"/>
    <col min="1714" max="1722" width="7.85546875" customWidth="1"/>
    <col min="1723" max="1746" width="7.85546875" bestFit="1" customWidth="1"/>
    <col min="1747" max="1758" width="7.85546875" customWidth="1"/>
    <col min="1759" max="1765" width="7.85546875" bestFit="1" customWidth="1"/>
    <col min="1924" max="1924" width="3.140625" bestFit="1" customWidth="1"/>
    <col min="1925" max="1925" width="13.7109375" customWidth="1"/>
    <col min="1926" max="1926" width="15.42578125" customWidth="1"/>
    <col min="1927" max="1946" width="7.7109375" customWidth="1"/>
    <col min="1947" max="1947" width="8.85546875" bestFit="1" customWidth="1"/>
    <col min="1948" max="1966" width="7.7109375" customWidth="1"/>
    <col min="1967" max="1969" width="7.85546875" bestFit="1" customWidth="1"/>
    <col min="1970" max="1978" width="7.85546875" customWidth="1"/>
    <col min="1979" max="2002" width="7.85546875" bestFit="1" customWidth="1"/>
    <col min="2003" max="2014" width="7.85546875" customWidth="1"/>
    <col min="2015" max="2021" width="7.85546875" bestFit="1" customWidth="1"/>
    <col min="2180" max="2180" width="3.140625" bestFit="1" customWidth="1"/>
    <col min="2181" max="2181" width="13.7109375" customWidth="1"/>
    <col min="2182" max="2182" width="15.42578125" customWidth="1"/>
    <col min="2183" max="2202" width="7.7109375" customWidth="1"/>
    <col min="2203" max="2203" width="8.85546875" bestFit="1" customWidth="1"/>
    <col min="2204" max="2222" width="7.7109375" customWidth="1"/>
    <col min="2223" max="2225" width="7.85546875" bestFit="1" customWidth="1"/>
    <col min="2226" max="2234" width="7.85546875" customWidth="1"/>
    <col min="2235" max="2258" width="7.85546875" bestFit="1" customWidth="1"/>
    <col min="2259" max="2270" width="7.85546875" customWidth="1"/>
    <col min="2271" max="2277" width="7.85546875" bestFit="1" customWidth="1"/>
    <col min="2436" max="2436" width="3.140625" bestFit="1" customWidth="1"/>
    <col min="2437" max="2437" width="13.7109375" customWidth="1"/>
    <col min="2438" max="2438" width="15.42578125" customWidth="1"/>
    <col min="2439" max="2458" width="7.7109375" customWidth="1"/>
    <col min="2459" max="2459" width="8.85546875" bestFit="1" customWidth="1"/>
    <col min="2460" max="2478" width="7.7109375" customWidth="1"/>
    <col min="2479" max="2481" width="7.85546875" bestFit="1" customWidth="1"/>
    <col min="2482" max="2490" width="7.85546875" customWidth="1"/>
    <col min="2491" max="2514" width="7.85546875" bestFit="1" customWidth="1"/>
    <col min="2515" max="2526" width="7.85546875" customWidth="1"/>
    <col min="2527" max="2533" width="7.85546875" bestFit="1" customWidth="1"/>
    <col min="2692" max="2692" width="3.140625" bestFit="1" customWidth="1"/>
    <col min="2693" max="2693" width="13.7109375" customWidth="1"/>
    <col min="2694" max="2694" width="15.42578125" customWidth="1"/>
    <col min="2695" max="2714" width="7.7109375" customWidth="1"/>
    <col min="2715" max="2715" width="8.85546875" bestFit="1" customWidth="1"/>
    <col min="2716" max="2734" width="7.7109375" customWidth="1"/>
    <col min="2735" max="2737" width="7.85546875" bestFit="1" customWidth="1"/>
    <col min="2738" max="2746" width="7.85546875" customWidth="1"/>
    <col min="2747" max="2770" width="7.85546875" bestFit="1" customWidth="1"/>
    <col min="2771" max="2782" width="7.85546875" customWidth="1"/>
    <col min="2783" max="2789" width="7.85546875" bestFit="1" customWidth="1"/>
    <col min="2948" max="2948" width="3.140625" bestFit="1" customWidth="1"/>
    <col min="2949" max="2949" width="13.7109375" customWidth="1"/>
    <col min="2950" max="2950" width="15.42578125" customWidth="1"/>
    <col min="2951" max="2970" width="7.7109375" customWidth="1"/>
    <col min="2971" max="2971" width="8.85546875" bestFit="1" customWidth="1"/>
    <col min="2972" max="2990" width="7.7109375" customWidth="1"/>
    <col min="2991" max="2993" width="7.85546875" bestFit="1" customWidth="1"/>
    <col min="2994" max="3002" width="7.85546875" customWidth="1"/>
    <col min="3003" max="3026" width="7.85546875" bestFit="1" customWidth="1"/>
    <col min="3027" max="3038" width="7.85546875" customWidth="1"/>
    <col min="3039" max="3045" width="7.85546875" bestFit="1" customWidth="1"/>
    <col min="3204" max="3204" width="3.140625" bestFit="1" customWidth="1"/>
    <col min="3205" max="3205" width="13.7109375" customWidth="1"/>
    <col min="3206" max="3206" width="15.42578125" customWidth="1"/>
    <col min="3207" max="3226" width="7.7109375" customWidth="1"/>
    <col min="3227" max="3227" width="8.85546875" bestFit="1" customWidth="1"/>
    <col min="3228" max="3246" width="7.7109375" customWidth="1"/>
    <col min="3247" max="3249" width="7.85546875" bestFit="1" customWidth="1"/>
    <col min="3250" max="3258" width="7.85546875" customWidth="1"/>
    <col min="3259" max="3282" width="7.85546875" bestFit="1" customWidth="1"/>
    <col min="3283" max="3294" width="7.85546875" customWidth="1"/>
    <col min="3295" max="3301" width="7.85546875" bestFit="1" customWidth="1"/>
    <col min="3460" max="3460" width="3.140625" bestFit="1" customWidth="1"/>
    <col min="3461" max="3461" width="13.7109375" customWidth="1"/>
    <col min="3462" max="3462" width="15.42578125" customWidth="1"/>
    <col min="3463" max="3482" width="7.7109375" customWidth="1"/>
    <col min="3483" max="3483" width="8.85546875" bestFit="1" customWidth="1"/>
    <col min="3484" max="3502" width="7.7109375" customWidth="1"/>
    <col min="3503" max="3505" width="7.85546875" bestFit="1" customWidth="1"/>
    <col min="3506" max="3514" width="7.85546875" customWidth="1"/>
    <col min="3515" max="3538" width="7.85546875" bestFit="1" customWidth="1"/>
    <col min="3539" max="3550" width="7.85546875" customWidth="1"/>
    <col min="3551" max="3557" width="7.85546875" bestFit="1" customWidth="1"/>
    <col min="3716" max="3716" width="3.140625" bestFit="1" customWidth="1"/>
    <col min="3717" max="3717" width="13.7109375" customWidth="1"/>
    <col min="3718" max="3718" width="15.42578125" customWidth="1"/>
    <col min="3719" max="3738" width="7.7109375" customWidth="1"/>
    <col min="3739" max="3739" width="8.85546875" bestFit="1" customWidth="1"/>
    <col min="3740" max="3758" width="7.7109375" customWidth="1"/>
    <col min="3759" max="3761" width="7.85546875" bestFit="1" customWidth="1"/>
    <col min="3762" max="3770" width="7.85546875" customWidth="1"/>
    <col min="3771" max="3794" width="7.85546875" bestFit="1" customWidth="1"/>
    <col min="3795" max="3806" width="7.85546875" customWidth="1"/>
    <col min="3807" max="3813" width="7.85546875" bestFit="1" customWidth="1"/>
    <col min="3972" max="3972" width="3.140625" bestFit="1" customWidth="1"/>
    <col min="3973" max="3973" width="13.7109375" customWidth="1"/>
    <col min="3974" max="3974" width="15.42578125" customWidth="1"/>
    <col min="3975" max="3994" width="7.7109375" customWidth="1"/>
    <col min="3995" max="3995" width="8.85546875" bestFit="1" customWidth="1"/>
    <col min="3996" max="4014" width="7.7109375" customWidth="1"/>
    <col min="4015" max="4017" width="7.85546875" bestFit="1" customWidth="1"/>
    <col min="4018" max="4026" width="7.85546875" customWidth="1"/>
    <col min="4027" max="4050" width="7.85546875" bestFit="1" customWidth="1"/>
    <col min="4051" max="4062" width="7.85546875" customWidth="1"/>
    <col min="4063" max="4069" width="7.85546875" bestFit="1" customWidth="1"/>
    <col min="4228" max="4228" width="3.140625" bestFit="1" customWidth="1"/>
    <col min="4229" max="4229" width="13.7109375" customWidth="1"/>
    <col min="4230" max="4230" width="15.42578125" customWidth="1"/>
    <col min="4231" max="4250" width="7.7109375" customWidth="1"/>
    <col min="4251" max="4251" width="8.85546875" bestFit="1" customWidth="1"/>
    <col min="4252" max="4270" width="7.7109375" customWidth="1"/>
    <col min="4271" max="4273" width="7.85546875" bestFit="1" customWidth="1"/>
    <col min="4274" max="4282" width="7.85546875" customWidth="1"/>
    <col min="4283" max="4306" width="7.85546875" bestFit="1" customWidth="1"/>
    <col min="4307" max="4318" width="7.85546875" customWidth="1"/>
    <col min="4319" max="4325" width="7.85546875" bestFit="1" customWidth="1"/>
    <col min="4484" max="4484" width="3.140625" bestFit="1" customWidth="1"/>
    <col min="4485" max="4485" width="13.7109375" customWidth="1"/>
    <col min="4486" max="4486" width="15.42578125" customWidth="1"/>
    <col min="4487" max="4506" width="7.7109375" customWidth="1"/>
    <col min="4507" max="4507" width="8.85546875" bestFit="1" customWidth="1"/>
    <col min="4508" max="4526" width="7.7109375" customWidth="1"/>
    <col min="4527" max="4529" width="7.85546875" bestFit="1" customWidth="1"/>
    <col min="4530" max="4538" width="7.85546875" customWidth="1"/>
    <col min="4539" max="4562" width="7.85546875" bestFit="1" customWidth="1"/>
    <col min="4563" max="4574" width="7.85546875" customWidth="1"/>
    <col min="4575" max="4581" width="7.85546875" bestFit="1" customWidth="1"/>
    <col min="4740" max="4740" width="3.140625" bestFit="1" customWidth="1"/>
    <col min="4741" max="4741" width="13.7109375" customWidth="1"/>
    <col min="4742" max="4742" width="15.42578125" customWidth="1"/>
    <col min="4743" max="4762" width="7.7109375" customWidth="1"/>
    <col min="4763" max="4763" width="8.85546875" bestFit="1" customWidth="1"/>
    <col min="4764" max="4782" width="7.7109375" customWidth="1"/>
    <col min="4783" max="4785" width="7.85546875" bestFit="1" customWidth="1"/>
    <col min="4786" max="4794" width="7.85546875" customWidth="1"/>
    <col min="4795" max="4818" width="7.85546875" bestFit="1" customWidth="1"/>
    <col min="4819" max="4830" width="7.85546875" customWidth="1"/>
    <col min="4831" max="4837" width="7.85546875" bestFit="1" customWidth="1"/>
    <col min="4996" max="4996" width="3.140625" bestFit="1" customWidth="1"/>
    <col min="4997" max="4997" width="13.7109375" customWidth="1"/>
    <col min="4998" max="4998" width="15.42578125" customWidth="1"/>
    <col min="4999" max="5018" width="7.7109375" customWidth="1"/>
    <col min="5019" max="5019" width="8.85546875" bestFit="1" customWidth="1"/>
    <col min="5020" max="5038" width="7.7109375" customWidth="1"/>
    <col min="5039" max="5041" width="7.85546875" bestFit="1" customWidth="1"/>
    <col min="5042" max="5050" width="7.85546875" customWidth="1"/>
    <col min="5051" max="5074" width="7.85546875" bestFit="1" customWidth="1"/>
    <col min="5075" max="5086" width="7.85546875" customWidth="1"/>
    <col min="5087" max="5093" width="7.85546875" bestFit="1" customWidth="1"/>
    <col min="5252" max="5252" width="3.140625" bestFit="1" customWidth="1"/>
    <col min="5253" max="5253" width="13.7109375" customWidth="1"/>
    <col min="5254" max="5254" width="15.42578125" customWidth="1"/>
    <col min="5255" max="5274" width="7.7109375" customWidth="1"/>
    <col min="5275" max="5275" width="8.85546875" bestFit="1" customWidth="1"/>
    <col min="5276" max="5294" width="7.7109375" customWidth="1"/>
    <col min="5295" max="5297" width="7.85546875" bestFit="1" customWidth="1"/>
    <col min="5298" max="5306" width="7.85546875" customWidth="1"/>
    <col min="5307" max="5330" width="7.85546875" bestFit="1" customWidth="1"/>
    <col min="5331" max="5342" width="7.85546875" customWidth="1"/>
    <col min="5343" max="5349" width="7.85546875" bestFit="1" customWidth="1"/>
    <col min="5508" max="5508" width="3.140625" bestFit="1" customWidth="1"/>
    <col min="5509" max="5509" width="13.7109375" customWidth="1"/>
    <col min="5510" max="5510" width="15.42578125" customWidth="1"/>
    <col min="5511" max="5530" width="7.7109375" customWidth="1"/>
    <col min="5531" max="5531" width="8.85546875" bestFit="1" customWidth="1"/>
    <col min="5532" max="5550" width="7.7109375" customWidth="1"/>
    <col min="5551" max="5553" width="7.85546875" bestFit="1" customWidth="1"/>
    <col min="5554" max="5562" width="7.85546875" customWidth="1"/>
    <col min="5563" max="5586" width="7.85546875" bestFit="1" customWidth="1"/>
    <col min="5587" max="5598" width="7.85546875" customWidth="1"/>
    <col min="5599" max="5605" width="7.85546875" bestFit="1" customWidth="1"/>
    <col min="5764" max="5764" width="3.140625" bestFit="1" customWidth="1"/>
    <col min="5765" max="5765" width="13.7109375" customWidth="1"/>
    <col min="5766" max="5766" width="15.42578125" customWidth="1"/>
    <col min="5767" max="5786" width="7.7109375" customWidth="1"/>
    <col min="5787" max="5787" width="8.85546875" bestFit="1" customWidth="1"/>
    <col min="5788" max="5806" width="7.7109375" customWidth="1"/>
    <col min="5807" max="5809" width="7.85546875" bestFit="1" customWidth="1"/>
    <col min="5810" max="5818" width="7.85546875" customWidth="1"/>
    <col min="5819" max="5842" width="7.85546875" bestFit="1" customWidth="1"/>
    <col min="5843" max="5854" width="7.85546875" customWidth="1"/>
    <col min="5855" max="5861" width="7.85546875" bestFit="1" customWidth="1"/>
    <col min="6020" max="6020" width="3.140625" bestFit="1" customWidth="1"/>
    <col min="6021" max="6021" width="13.7109375" customWidth="1"/>
    <col min="6022" max="6022" width="15.42578125" customWidth="1"/>
    <col min="6023" max="6042" width="7.7109375" customWidth="1"/>
    <col min="6043" max="6043" width="8.85546875" bestFit="1" customWidth="1"/>
    <col min="6044" max="6062" width="7.7109375" customWidth="1"/>
    <col min="6063" max="6065" width="7.85546875" bestFit="1" customWidth="1"/>
    <col min="6066" max="6074" width="7.85546875" customWidth="1"/>
    <col min="6075" max="6098" width="7.85546875" bestFit="1" customWidth="1"/>
    <col min="6099" max="6110" width="7.85546875" customWidth="1"/>
    <col min="6111" max="6117" width="7.85546875" bestFit="1" customWidth="1"/>
    <col min="6276" max="6276" width="3.140625" bestFit="1" customWidth="1"/>
    <col min="6277" max="6277" width="13.7109375" customWidth="1"/>
    <col min="6278" max="6278" width="15.42578125" customWidth="1"/>
    <col min="6279" max="6298" width="7.7109375" customWidth="1"/>
    <col min="6299" max="6299" width="8.85546875" bestFit="1" customWidth="1"/>
    <col min="6300" max="6318" width="7.7109375" customWidth="1"/>
    <col min="6319" max="6321" width="7.85546875" bestFit="1" customWidth="1"/>
    <col min="6322" max="6330" width="7.85546875" customWidth="1"/>
    <col min="6331" max="6354" width="7.85546875" bestFit="1" customWidth="1"/>
    <col min="6355" max="6366" width="7.85546875" customWidth="1"/>
    <col min="6367" max="6373" width="7.85546875" bestFit="1" customWidth="1"/>
    <col min="6532" max="6532" width="3.140625" bestFit="1" customWidth="1"/>
    <col min="6533" max="6533" width="13.7109375" customWidth="1"/>
    <col min="6534" max="6534" width="15.42578125" customWidth="1"/>
    <col min="6535" max="6554" width="7.7109375" customWidth="1"/>
    <col min="6555" max="6555" width="8.85546875" bestFit="1" customWidth="1"/>
    <col min="6556" max="6574" width="7.7109375" customWidth="1"/>
    <col min="6575" max="6577" width="7.85546875" bestFit="1" customWidth="1"/>
    <col min="6578" max="6586" width="7.85546875" customWidth="1"/>
    <col min="6587" max="6610" width="7.85546875" bestFit="1" customWidth="1"/>
    <col min="6611" max="6622" width="7.85546875" customWidth="1"/>
    <col min="6623" max="6629" width="7.85546875" bestFit="1" customWidth="1"/>
    <col min="6788" max="6788" width="3.140625" bestFit="1" customWidth="1"/>
    <col min="6789" max="6789" width="13.7109375" customWidth="1"/>
    <col min="6790" max="6790" width="15.42578125" customWidth="1"/>
    <col min="6791" max="6810" width="7.7109375" customWidth="1"/>
    <col min="6811" max="6811" width="8.85546875" bestFit="1" customWidth="1"/>
    <col min="6812" max="6830" width="7.7109375" customWidth="1"/>
    <col min="6831" max="6833" width="7.85546875" bestFit="1" customWidth="1"/>
    <col min="6834" max="6842" width="7.85546875" customWidth="1"/>
    <col min="6843" max="6866" width="7.85546875" bestFit="1" customWidth="1"/>
    <col min="6867" max="6878" width="7.85546875" customWidth="1"/>
    <col min="6879" max="6885" width="7.85546875" bestFit="1" customWidth="1"/>
    <col min="7044" max="7044" width="3.140625" bestFit="1" customWidth="1"/>
    <col min="7045" max="7045" width="13.7109375" customWidth="1"/>
    <col min="7046" max="7046" width="15.42578125" customWidth="1"/>
    <col min="7047" max="7066" width="7.7109375" customWidth="1"/>
    <col min="7067" max="7067" width="8.85546875" bestFit="1" customWidth="1"/>
    <col min="7068" max="7086" width="7.7109375" customWidth="1"/>
    <col min="7087" max="7089" width="7.85546875" bestFit="1" customWidth="1"/>
    <col min="7090" max="7098" width="7.85546875" customWidth="1"/>
    <col min="7099" max="7122" width="7.85546875" bestFit="1" customWidth="1"/>
    <col min="7123" max="7134" width="7.85546875" customWidth="1"/>
    <col min="7135" max="7141" width="7.85546875" bestFit="1" customWidth="1"/>
    <col min="7300" max="7300" width="3.140625" bestFit="1" customWidth="1"/>
    <col min="7301" max="7301" width="13.7109375" customWidth="1"/>
    <col min="7302" max="7302" width="15.42578125" customWidth="1"/>
    <col min="7303" max="7322" width="7.7109375" customWidth="1"/>
    <col min="7323" max="7323" width="8.85546875" bestFit="1" customWidth="1"/>
    <col min="7324" max="7342" width="7.7109375" customWidth="1"/>
    <col min="7343" max="7345" width="7.85546875" bestFit="1" customWidth="1"/>
    <col min="7346" max="7354" width="7.85546875" customWidth="1"/>
    <col min="7355" max="7378" width="7.85546875" bestFit="1" customWidth="1"/>
    <col min="7379" max="7390" width="7.85546875" customWidth="1"/>
    <col min="7391" max="7397" width="7.85546875" bestFit="1" customWidth="1"/>
    <col min="7556" max="7556" width="3.140625" bestFit="1" customWidth="1"/>
    <col min="7557" max="7557" width="13.7109375" customWidth="1"/>
    <col min="7558" max="7558" width="15.42578125" customWidth="1"/>
    <col min="7559" max="7578" width="7.7109375" customWidth="1"/>
    <col min="7579" max="7579" width="8.85546875" bestFit="1" customWidth="1"/>
    <col min="7580" max="7598" width="7.7109375" customWidth="1"/>
    <col min="7599" max="7601" width="7.85546875" bestFit="1" customWidth="1"/>
    <col min="7602" max="7610" width="7.85546875" customWidth="1"/>
    <col min="7611" max="7634" width="7.85546875" bestFit="1" customWidth="1"/>
    <col min="7635" max="7646" width="7.85546875" customWidth="1"/>
    <col min="7647" max="7653" width="7.85546875" bestFit="1" customWidth="1"/>
    <col min="7812" max="7812" width="3.140625" bestFit="1" customWidth="1"/>
    <col min="7813" max="7813" width="13.7109375" customWidth="1"/>
    <col min="7814" max="7814" width="15.42578125" customWidth="1"/>
    <col min="7815" max="7834" width="7.7109375" customWidth="1"/>
    <col min="7835" max="7835" width="8.85546875" bestFit="1" customWidth="1"/>
    <col min="7836" max="7854" width="7.7109375" customWidth="1"/>
    <col min="7855" max="7857" width="7.85546875" bestFit="1" customWidth="1"/>
    <col min="7858" max="7866" width="7.85546875" customWidth="1"/>
    <col min="7867" max="7890" width="7.85546875" bestFit="1" customWidth="1"/>
    <col min="7891" max="7902" width="7.85546875" customWidth="1"/>
    <col min="7903" max="7909" width="7.85546875" bestFit="1" customWidth="1"/>
    <col min="8068" max="8068" width="3.140625" bestFit="1" customWidth="1"/>
    <col min="8069" max="8069" width="13.7109375" customWidth="1"/>
    <col min="8070" max="8070" width="15.42578125" customWidth="1"/>
    <col min="8071" max="8090" width="7.7109375" customWidth="1"/>
    <col min="8091" max="8091" width="8.85546875" bestFit="1" customWidth="1"/>
    <col min="8092" max="8110" width="7.7109375" customWidth="1"/>
    <col min="8111" max="8113" width="7.85546875" bestFit="1" customWidth="1"/>
    <col min="8114" max="8122" width="7.85546875" customWidth="1"/>
    <col min="8123" max="8146" width="7.85546875" bestFit="1" customWidth="1"/>
    <col min="8147" max="8158" width="7.85546875" customWidth="1"/>
    <col min="8159" max="8165" width="7.85546875" bestFit="1" customWidth="1"/>
    <col min="8324" max="8324" width="3.140625" bestFit="1" customWidth="1"/>
    <col min="8325" max="8325" width="13.7109375" customWidth="1"/>
    <col min="8326" max="8326" width="15.42578125" customWidth="1"/>
    <col min="8327" max="8346" width="7.7109375" customWidth="1"/>
    <col min="8347" max="8347" width="8.85546875" bestFit="1" customWidth="1"/>
    <col min="8348" max="8366" width="7.7109375" customWidth="1"/>
    <col min="8367" max="8369" width="7.85546875" bestFit="1" customWidth="1"/>
    <col min="8370" max="8378" width="7.85546875" customWidth="1"/>
    <col min="8379" max="8402" width="7.85546875" bestFit="1" customWidth="1"/>
    <col min="8403" max="8414" width="7.85546875" customWidth="1"/>
    <col min="8415" max="8421" width="7.85546875" bestFit="1" customWidth="1"/>
    <col min="8580" max="8580" width="3.140625" bestFit="1" customWidth="1"/>
    <col min="8581" max="8581" width="13.7109375" customWidth="1"/>
    <col min="8582" max="8582" width="15.42578125" customWidth="1"/>
    <col min="8583" max="8602" width="7.7109375" customWidth="1"/>
    <col min="8603" max="8603" width="8.85546875" bestFit="1" customWidth="1"/>
    <col min="8604" max="8622" width="7.7109375" customWidth="1"/>
    <col min="8623" max="8625" width="7.85546875" bestFit="1" customWidth="1"/>
    <col min="8626" max="8634" width="7.85546875" customWidth="1"/>
    <col min="8635" max="8658" width="7.85546875" bestFit="1" customWidth="1"/>
    <col min="8659" max="8670" width="7.85546875" customWidth="1"/>
    <col min="8671" max="8677" width="7.85546875" bestFit="1" customWidth="1"/>
    <col min="8836" max="8836" width="3.140625" bestFit="1" customWidth="1"/>
    <col min="8837" max="8837" width="13.7109375" customWidth="1"/>
    <col min="8838" max="8838" width="15.42578125" customWidth="1"/>
    <col min="8839" max="8858" width="7.7109375" customWidth="1"/>
    <col min="8859" max="8859" width="8.85546875" bestFit="1" customWidth="1"/>
    <col min="8860" max="8878" width="7.7109375" customWidth="1"/>
    <col min="8879" max="8881" width="7.85546875" bestFit="1" customWidth="1"/>
    <col min="8882" max="8890" width="7.85546875" customWidth="1"/>
    <col min="8891" max="8914" width="7.85546875" bestFit="1" customWidth="1"/>
    <col min="8915" max="8926" width="7.85546875" customWidth="1"/>
    <col min="8927" max="8933" width="7.85546875" bestFit="1" customWidth="1"/>
    <col min="9092" max="9092" width="3.140625" bestFit="1" customWidth="1"/>
    <col min="9093" max="9093" width="13.7109375" customWidth="1"/>
    <col min="9094" max="9094" width="15.42578125" customWidth="1"/>
    <col min="9095" max="9114" width="7.7109375" customWidth="1"/>
    <col min="9115" max="9115" width="8.85546875" bestFit="1" customWidth="1"/>
    <col min="9116" max="9134" width="7.7109375" customWidth="1"/>
    <col min="9135" max="9137" width="7.85546875" bestFit="1" customWidth="1"/>
    <col min="9138" max="9146" width="7.85546875" customWidth="1"/>
    <col min="9147" max="9170" width="7.85546875" bestFit="1" customWidth="1"/>
    <col min="9171" max="9182" width="7.85546875" customWidth="1"/>
    <col min="9183" max="9189" width="7.85546875" bestFit="1" customWidth="1"/>
    <col min="9348" max="9348" width="3.140625" bestFit="1" customWidth="1"/>
    <col min="9349" max="9349" width="13.7109375" customWidth="1"/>
    <col min="9350" max="9350" width="15.42578125" customWidth="1"/>
    <col min="9351" max="9370" width="7.7109375" customWidth="1"/>
    <col min="9371" max="9371" width="8.85546875" bestFit="1" customWidth="1"/>
    <col min="9372" max="9390" width="7.7109375" customWidth="1"/>
    <col min="9391" max="9393" width="7.85546875" bestFit="1" customWidth="1"/>
    <col min="9394" max="9402" width="7.85546875" customWidth="1"/>
    <col min="9403" max="9426" width="7.85546875" bestFit="1" customWidth="1"/>
    <col min="9427" max="9438" width="7.85546875" customWidth="1"/>
    <col min="9439" max="9445" width="7.85546875" bestFit="1" customWidth="1"/>
    <col min="9604" max="9604" width="3.140625" bestFit="1" customWidth="1"/>
    <col min="9605" max="9605" width="13.7109375" customWidth="1"/>
    <col min="9606" max="9606" width="15.42578125" customWidth="1"/>
    <col min="9607" max="9626" width="7.7109375" customWidth="1"/>
    <col min="9627" max="9627" width="8.85546875" bestFit="1" customWidth="1"/>
    <col min="9628" max="9646" width="7.7109375" customWidth="1"/>
    <col min="9647" max="9649" width="7.85546875" bestFit="1" customWidth="1"/>
    <col min="9650" max="9658" width="7.85546875" customWidth="1"/>
    <col min="9659" max="9682" width="7.85546875" bestFit="1" customWidth="1"/>
    <col min="9683" max="9694" width="7.85546875" customWidth="1"/>
    <col min="9695" max="9701" width="7.85546875" bestFit="1" customWidth="1"/>
    <col min="9860" max="9860" width="3.140625" bestFit="1" customWidth="1"/>
    <col min="9861" max="9861" width="13.7109375" customWidth="1"/>
    <col min="9862" max="9862" width="15.42578125" customWidth="1"/>
    <col min="9863" max="9882" width="7.7109375" customWidth="1"/>
    <col min="9883" max="9883" width="8.85546875" bestFit="1" customWidth="1"/>
    <col min="9884" max="9902" width="7.7109375" customWidth="1"/>
    <col min="9903" max="9905" width="7.85546875" bestFit="1" customWidth="1"/>
    <col min="9906" max="9914" width="7.85546875" customWidth="1"/>
    <col min="9915" max="9938" width="7.85546875" bestFit="1" customWidth="1"/>
    <col min="9939" max="9950" width="7.85546875" customWidth="1"/>
    <col min="9951" max="9957" width="7.85546875" bestFit="1" customWidth="1"/>
    <col min="10116" max="10116" width="3.140625" bestFit="1" customWidth="1"/>
    <col min="10117" max="10117" width="13.7109375" customWidth="1"/>
    <col min="10118" max="10118" width="15.42578125" customWidth="1"/>
    <col min="10119" max="10138" width="7.7109375" customWidth="1"/>
    <col min="10139" max="10139" width="8.85546875" bestFit="1" customWidth="1"/>
    <col min="10140" max="10158" width="7.7109375" customWidth="1"/>
    <col min="10159" max="10161" width="7.85546875" bestFit="1" customWidth="1"/>
    <col min="10162" max="10170" width="7.85546875" customWidth="1"/>
    <col min="10171" max="10194" width="7.85546875" bestFit="1" customWidth="1"/>
    <col min="10195" max="10206" width="7.85546875" customWidth="1"/>
    <col min="10207" max="10213" width="7.85546875" bestFit="1" customWidth="1"/>
    <col min="10372" max="10372" width="3.140625" bestFit="1" customWidth="1"/>
    <col min="10373" max="10373" width="13.7109375" customWidth="1"/>
    <col min="10374" max="10374" width="15.42578125" customWidth="1"/>
    <col min="10375" max="10394" width="7.7109375" customWidth="1"/>
    <col min="10395" max="10395" width="8.85546875" bestFit="1" customWidth="1"/>
    <col min="10396" max="10414" width="7.7109375" customWidth="1"/>
    <col min="10415" max="10417" width="7.85546875" bestFit="1" customWidth="1"/>
    <col min="10418" max="10426" width="7.85546875" customWidth="1"/>
    <col min="10427" max="10450" width="7.85546875" bestFit="1" customWidth="1"/>
    <col min="10451" max="10462" width="7.85546875" customWidth="1"/>
    <col min="10463" max="10469" width="7.85546875" bestFit="1" customWidth="1"/>
    <col min="10628" max="10628" width="3.140625" bestFit="1" customWidth="1"/>
    <col min="10629" max="10629" width="13.7109375" customWidth="1"/>
    <col min="10630" max="10630" width="15.42578125" customWidth="1"/>
    <col min="10631" max="10650" width="7.7109375" customWidth="1"/>
    <col min="10651" max="10651" width="8.85546875" bestFit="1" customWidth="1"/>
    <col min="10652" max="10670" width="7.7109375" customWidth="1"/>
    <col min="10671" max="10673" width="7.85546875" bestFit="1" customWidth="1"/>
    <col min="10674" max="10682" width="7.85546875" customWidth="1"/>
    <col min="10683" max="10706" width="7.85546875" bestFit="1" customWidth="1"/>
    <col min="10707" max="10718" width="7.85546875" customWidth="1"/>
    <col min="10719" max="10725" width="7.85546875" bestFit="1" customWidth="1"/>
    <col min="10884" max="10884" width="3.140625" bestFit="1" customWidth="1"/>
    <col min="10885" max="10885" width="13.7109375" customWidth="1"/>
    <col min="10886" max="10886" width="15.42578125" customWidth="1"/>
    <col min="10887" max="10906" width="7.7109375" customWidth="1"/>
    <col min="10907" max="10907" width="8.85546875" bestFit="1" customWidth="1"/>
    <col min="10908" max="10926" width="7.7109375" customWidth="1"/>
    <col min="10927" max="10929" width="7.85546875" bestFit="1" customWidth="1"/>
    <col min="10930" max="10938" width="7.85546875" customWidth="1"/>
    <col min="10939" max="10962" width="7.85546875" bestFit="1" customWidth="1"/>
    <col min="10963" max="10974" width="7.85546875" customWidth="1"/>
    <col min="10975" max="10981" width="7.85546875" bestFit="1" customWidth="1"/>
    <col min="11140" max="11140" width="3.140625" bestFit="1" customWidth="1"/>
    <col min="11141" max="11141" width="13.7109375" customWidth="1"/>
    <col min="11142" max="11142" width="15.42578125" customWidth="1"/>
    <col min="11143" max="11162" width="7.7109375" customWidth="1"/>
    <col min="11163" max="11163" width="8.85546875" bestFit="1" customWidth="1"/>
    <col min="11164" max="11182" width="7.7109375" customWidth="1"/>
    <col min="11183" max="11185" width="7.85546875" bestFit="1" customWidth="1"/>
    <col min="11186" max="11194" width="7.85546875" customWidth="1"/>
    <col min="11195" max="11218" width="7.85546875" bestFit="1" customWidth="1"/>
    <col min="11219" max="11230" width="7.85546875" customWidth="1"/>
    <col min="11231" max="11237" width="7.85546875" bestFit="1" customWidth="1"/>
    <col min="11396" max="11396" width="3.140625" bestFit="1" customWidth="1"/>
    <col min="11397" max="11397" width="13.7109375" customWidth="1"/>
    <col min="11398" max="11398" width="15.42578125" customWidth="1"/>
    <col min="11399" max="11418" width="7.7109375" customWidth="1"/>
    <col min="11419" max="11419" width="8.85546875" bestFit="1" customWidth="1"/>
    <col min="11420" max="11438" width="7.7109375" customWidth="1"/>
    <col min="11439" max="11441" width="7.85546875" bestFit="1" customWidth="1"/>
    <col min="11442" max="11450" width="7.85546875" customWidth="1"/>
    <col min="11451" max="11474" width="7.85546875" bestFit="1" customWidth="1"/>
    <col min="11475" max="11486" width="7.85546875" customWidth="1"/>
    <col min="11487" max="11493" width="7.85546875" bestFit="1" customWidth="1"/>
    <col min="11652" max="11652" width="3.140625" bestFit="1" customWidth="1"/>
    <col min="11653" max="11653" width="13.7109375" customWidth="1"/>
    <col min="11654" max="11654" width="15.42578125" customWidth="1"/>
    <col min="11655" max="11674" width="7.7109375" customWidth="1"/>
    <col min="11675" max="11675" width="8.85546875" bestFit="1" customWidth="1"/>
    <col min="11676" max="11694" width="7.7109375" customWidth="1"/>
    <col min="11695" max="11697" width="7.85546875" bestFit="1" customWidth="1"/>
    <col min="11698" max="11706" width="7.85546875" customWidth="1"/>
    <col min="11707" max="11730" width="7.85546875" bestFit="1" customWidth="1"/>
    <col min="11731" max="11742" width="7.85546875" customWidth="1"/>
    <col min="11743" max="11749" width="7.85546875" bestFit="1" customWidth="1"/>
    <col min="11908" max="11908" width="3.140625" bestFit="1" customWidth="1"/>
    <col min="11909" max="11909" width="13.7109375" customWidth="1"/>
    <col min="11910" max="11910" width="15.42578125" customWidth="1"/>
    <col min="11911" max="11930" width="7.7109375" customWidth="1"/>
    <col min="11931" max="11931" width="8.85546875" bestFit="1" customWidth="1"/>
    <col min="11932" max="11950" width="7.7109375" customWidth="1"/>
    <col min="11951" max="11953" width="7.85546875" bestFit="1" customWidth="1"/>
    <col min="11954" max="11962" width="7.85546875" customWidth="1"/>
    <col min="11963" max="11986" width="7.85546875" bestFit="1" customWidth="1"/>
    <col min="11987" max="11998" width="7.85546875" customWidth="1"/>
    <col min="11999" max="12005" width="7.85546875" bestFit="1" customWidth="1"/>
    <col min="12164" max="12164" width="3.140625" bestFit="1" customWidth="1"/>
    <col min="12165" max="12165" width="13.7109375" customWidth="1"/>
    <col min="12166" max="12166" width="15.42578125" customWidth="1"/>
    <col min="12167" max="12186" width="7.7109375" customWidth="1"/>
    <col min="12187" max="12187" width="8.85546875" bestFit="1" customWidth="1"/>
    <col min="12188" max="12206" width="7.7109375" customWidth="1"/>
    <col min="12207" max="12209" width="7.85546875" bestFit="1" customWidth="1"/>
    <col min="12210" max="12218" width="7.85546875" customWidth="1"/>
    <col min="12219" max="12242" width="7.85546875" bestFit="1" customWidth="1"/>
    <col min="12243" max="12254" width="7.85546875" customWidth="1"/>
    <col min="12255" max="12261" width="7.85546875" bestFit="1" customWidth="1"/>
    <col min="12420" max="12420" width="3.140625" bestFit="1" customWidth="1"/>
    <col min="12421" max="12421" width="13.7109375" customWidth="1"/>
    <col min="12422" max="12422" width="15.42578125" customWidth="1"/>
    <col min="12423" max="12442" width="7.7109375" customWidth="1"/>
    <col min="12443" max="12443" width="8.85546875" bestFit="1" customWidth="1"/>
    <col min="12444" max="12462" width="7.7109375" customWidth="1"/>
    <col min="12463" max="12465" width="7.85546875" bestFit="1" customWidth="1"/>
    <col min="12466" max="12474" width="7.85546875" customWidth="1"/>
    <col min="12475" max="12498" width="7.85546875" bestFit="1" customWidth="1"/>
    <col min="12499" max="12510" width="7.85546875" customWidth="1"/>
    <col min="12511" max="12517" width="7.85546875" bestFit="1" customWidth="1"/>
    <col min="12676" max="12676" width="3.140625" bestFit="1" customWidth="1"/>
    <col min="12677" max="12677" width="13.7109375" customWidth="1"/>
    <col min="12678" max="12678" width="15.42578125" customWidth="1"/>
    <col min="12679" max="12698" width="7.7109375" customWidth="1"/>
    <col min="12699" max="12699" width="8.85546875" bestFit="1" customWidth="1"/>
    <col min="12700" max="12718" width="7.7109375" customWidth="1"/>
    <col min="12719" max="12721" width="7.85546875" bestFit="1" customWidth="1"/>
    <col min="12722" max="12730" width="7.85546875" customWidth="1"/>
    <col min="12731" max="12754" width="7.85546875" bestFit="1" customWidth="1"/>
    <col min="12755" max="12766" width="7.85546875" customWidth="1"/>
    <col min="12767" max="12773" width="7.85546875" bestFit="1" customWidth="1"/>
    <col min="12932" max="12932" width="3.140625" bestFit="1" customWidth="1"/>
    <col min="12933" max="12933" width="13.7109375" customWidth="1"/>
    <col min="12934" max="12934" width="15.42578125" customWidth="1"/>
    <col min="12935" max="12954" width="7.7109375" customWidth="1"/>
    <col min="12955" max="12955" width="8.85546875" bestFit="1" customWidth="1"/>
    <col min="12956" max="12974" width="7.7109375" customWidth="1"/>
    <col min="12975" max="12977" width="7.85546875" bestFit="1" customWidth="1"/>
    <col min="12978" max="12986" width="7.85546875" customWidth="1"/>
    <col min="12987" max="13010" width="7.85546875" bestFit="1" customWidth="1"/>
    <col min="13011" max="13022" width="7.85546875" customWidth="1"/>
    <col min="13023" max="13029" width="7.85546875" bestFit="1" customWidth="1"/>
    <col min="13188" max="13188" width="3.140625" bestFit="1" customWidth="1"/>
    <col min="13189" max="13189" width="13.7109375" customWidth="1"/>
    <col min="13190" max="13190" width="15.42578125" customWidth="1"/>
    <col min="13191" max="13210" width="7.7109375" customWidth="1"/>
    <col min="13211" max="13211" width="8.85546875" bestFit="1" customWidth="1"/>
    <col min="13212" max="13230" width="7.7109375" customWidth="1"/>
    <col min="13231" max="13233" width="7.85546875" bestFit="1" customWidth="1"/>
    <col min="13234" max="13242" width="7.85546875" customWidth="1"/>
    <col min="13243" max="13266" width="7.85546875" bestFit="1" customWidth="1"/>
    <col min="13267" max="13278" width="7.85546875" customWidth="1"/>
    <col min="13279" max="13285" width="7.85546875" bestFit="1" customWidth="1"/>
    <col min="13444" max="13444" width="3.140625" bestFit="1" customWidth="1"/>
    <col min="13445" max="13445" width="13.7109375" customWidth="1"/>
    <col min="13446" max="13446" width="15.42578125" customWidth="1"/>
    <col min="13447" max="13466" width="7.7109375" customWidth="1"/>
    <col min="13467" max="13467" width="8.85546875" bestFit="1" customWidth="1"/>
    <col min="13468" max="13486" width="7.7109375" customWidth="1"/>
    <col min="13487" max="13489" width="7.85546875" bestFit="1" customWidth="1"/>
    <col min="13490" max="13498" width="7.85546875" customWidth="1"/>
    <col min="13499" max="13522" width="7.85546875" bestFit="1" customWidth="1"/>
    <col min="13523" max="13534" width="7.85546875" customWidth="1"/>
    <col min="13535" max="13541" width="7.85546875" bestFit="1" customWidth="1"/>
    <col min="13700" max="13700" width="3.140625" bestFit="1" customWidth="1"/>
    <col min="13701" max="13701" width="13.7109375" customWidth="1"/>
    <col min="13702" max="13702" width="15.42578125" customWidth="1"/>
    <col min="13703" max="13722" width="7.7109375" customWidth="1"/>
    <col min="13723" max="13723" width="8.85546875" bestFit="1" customWidth="1"/>
    <col min="13724" max="13742" width="7.7109375" customWidth="1"/>
    <col min="13743" max="13745" width="7.85546875" bestFit="1" customWidth="1"/>
    <col min="13746" max="13754" width="7.85546875" customWidth="1"/>
    <col min="13755" max="13778" width="7.85546875" bestFit="1" customWidth="1"/>
    <col min="13779" max="13790" width="7.85546875" customWidth="1"/>
    <col min="13791" max="13797" width="7.85546875" bestFit="1" customWidth="1"/>
    <col min="13956" max="13956" width="3.140625" bestFit="1" customWidth="1"/>
    <col min="13957" max="13957" width="13.7109375" customWidth="1"/>
    <col min="13958" max="13958" width="15.42578125" customWidth="1"/>
    <col min="13959" max="13978" width="7.7109375" customWidth="1"/>
    <col min="13979" max="13979" width="8.85546875" bestFit="1" customWidth="1"/>
    <col min="13980" max="13998" width="7.7109375" customWidth="1"/>
    <col min="13999" max="14001" width="7.85546875" bestFit="1" customWidth="1"/>
    <col min="14002" max="14010" width="7.85546875" customWidth="1"/>
    <col min="14011" max="14034" width="7.85546875" bestFit="1" customWidth="1"/>
    <col min="14035" max="14046" width="7.85546875" customWidth="1"/>
    <col min="14047" max="14053" width="7.85546875" bestFit="1" customWidth="1"/>
    <col min="14212" max="14212" width="3.140625" bestFit="1" customWidth="1"/>
    <col min="14213" max="14213" width="13.7109375" customWidth="1"/>
    <col min="14214" max="14214" width="15.42578125" customWidth="1"/>
    <col min="14215" max="14234" width="7.7109375" customWidth="1"/>
    <col min="14235" max="14235" width="8.85546875" bestFit="1" customWidth="1"/>
    <col min="14236" max="14254" width="7.7109375" customWidth="1"/>
    <col min="14255" max="14257" width="7.85546875" bestFit="1" customWidth="1"/>
    <col min="14258" max="14266" width="7.85546875" customWidth="1"/>
    <col min="14267" max="14290" width="7.85546875" bestFit="1" customWidth="1"/>
    <col min="14291" max="14302" width="7.85546875" customWidth="1"/>
    <col min="14303" max="14309" width="7.85546875" bestFit="1" customWidth="1"/>
    <col min="14468" max="14468" width="3.140625" bestFit="1" customWidth="1"/>
    <col min="14469" max="14469" width="13.7109375" customWidth="1"/>
    <col min="14470" max="14470" width="15.42578125" customWidth="1"/>
    <col min="14471" max="14490" width="7.7109375" customWidth="1"/>
    <col min="14491" max="14491" width="8.85546875" bestFit="1" customWidth="1"/>
    <col min="14492" max="14510" width="7.7109375" customWidth="1"/>
    <col min="14511" max="14513" width="7.85546875" bestFit="1" customWidth="1"/>
    <col min="14514" max="14522" width="7.85546875" customWidth="1"/>
    <col min="14523" max="14546" width="7.85546875" bestFit="1" customWidth="1"/>
    <col min="14547" max="14558" width="7.85546875" customWidth="1"/>
    <col min="14559" max="14565" width="7.85546875" bestFit="1" customWidth="1"/>
    <col min="14724" max="14724" width="3.140625" bestFit="1" customWidth="1"/>
    <col min="14725" max="14725" width="13.7109375" customWidth="1"/>
    <col min="14726" max="14726" width="15.42578125" customWidth="1"/>
    <col min="14727" max="14746" width="7.7109375" customWidth="1"/>
    <col min="14747" max="14747" width="8.85546875" bestFit="1" customWidth="1"/>
    <col min="14748" max="14766" width="7.7109375" customWidth="1"/>
    <col min="14767" max="14769" width="7.85546875" bestFit="1" customWidth="1"/>
    <col min="14770" max="14778" width="7.85546875" customWidth="1"/>
    <col min="14779" max="14802" width="7.85546875" bestFit="1" customWidth="1"/>
    <col min="14803" max="14814" width="7.85546875" customWidth="1"/>
    <col min="14815" max="14821" width="7.85546875" bestFit="1" customWidth="1"/>
    <col min="14980" max="14980" width="3.140625" bestFit="1" customWidth="1"/>
    <col min="14981" max="14981" width="13.7109375" customWidth="1"/>
    <col min="14982" max="14982" width="15.42578125" customWidth="1"/>
    <col min="14983" max="15002" width="7.7109375" customWidth="1"/>
    <col min="15003" max="15003" width="8.85546875" bestFit="1" customWidth="1"/>
    <col min="15004" max="15022" width="7.7109375" customWidth="1"/>
    <col min="15023" max="15025" width="7.85546875" bestFit="1" customWidth="1"/>
    <col min="15026" max="15034" width="7.85546875" customWidth="1"/>
    <col min="15035" max="15058" width="7.85546875" bestFit="1" customWidth="1"/>
    <col min="15059" max="15070" width="7.85546875" customWidth="1"/>
    <col min="15071" max="15077" width="7.85546875" bestFit="1" customWidth="1"/>
    <col min="15236" max="15236" width="3.140625" bestFit="1" customWidth="1"/>
    <col min="15237" max="15237" width="13.7109375" customWidth="1"/>
    <col min="15238" max="15238" width="15.42578125" customWidth="1"/>
    <col min="15239" max="15258" width="7.7109375" customWidth="1"/>
    <col min="15259" max="15259" width="8.85546875" bestFit="1" customWidth="1"/>
    <col min="15260" max="15278" width="7.7109375" customWidth="1"/>
    <col min="15279" max="15281" width="7.85546875" bestFit="1" customWidth="1"/>
    <col min="15282" max="15290" width="7.85546875" customWidth="1"/>
    <col min="15291" max="15314" width="7.85546875" bestFit="1" customWidth="1"/>
    <col min="15315" max="15326" width="7.85546875" customWidth="1"/>
    <col min="15327" max="15333" width="7.85546875" bestFit="1" customWidth="1"/>
    <col min="15492" max="15492" width="3.140625" bestFit="1" customWidth="1"/>
    <col min="15493" max="15493" width="13.7109375" customWidth="1"/>
    <col min="15494" max="15494" width="15.42578125" customWidth="1"/>
    <col min="15495" max="15514" width="7.7109375" customWidth="1"/>
    <col min="15515" max="15515" width="8.85546875" bestFit="1" customWidth="1"/>
    <col min="15516" max="15534" width="7.7109375" customWidth="1"/>
    <col min="15535" max="15537" width="7.85546875" bestFit="1" customWidth="1"/>
    <col min="15538" max="15546" width="7.85546875" customWidth="1"/>
    <col min="15547" max="15570" width="7.85546875" bestFit="1" customWidth="1"/>
    <col min="15571" max="15582" width="7.85546875" customWidth="1"/>
    <col min="15583" max="15589" width="7.85546875" bestFit="1" customWidth="1"/>
    <col min="15748" max="15748" width="3.140625" bestFit="1" customWidth="1"/>
    <col min="15749" max="15749" width="13.7109375" customWidth="1"/>
    <col min="15750" max="15750" width="15.42578125" customWidth="1"/>
    <col min="15751" max="15770" width="7.7109375" customWidth="1"/>
    <col min="15771" max="15771" width="8.85546875" bestFit="1" customWidth="1"/>
    <col min="15772" max="15790" width="7.7109375" customWidth="1"/>
    <col min="15791" max="15793" width="7.85546875" bestFit="1" customWidth="1"/>
    <col min="15794" max="15802" width="7.85546875" customWidth="1"/>
    <col min="15803" max="15826" width="7.85546875" bestFit="1" customWidth="1"/>
    <col min="15827" max="15838" width="7.85546875" customWidth="1"/>
    <col min="15839" max="15845" width="7.85546875" bestFit="1" customWidth="1"/>
    <col min="16004" max="16004" width="3.140625" bestFit="1" customWidth="1"/>
    <col min="16005" max="16005" width="13.7109375" customWidth="1"/>
    <col min="16006" max="16006" width="15.42578125" customWidth="1"/>
    <col min="16007" max="16026" width="7.7109375" customWidth="1"/>
    <col min="16027" max="16027" width="8.85546875" bestFit="1" customWidth="1"/>
    <col min="16028" max="16046" width="7.7109375" customWidth="1"/>
    <col min="16047" max="16049" width="7.85546875" bestFit="1" customWidth="1"/>
    <col min="16050" max="16058" width="7.85546875" customWidth="1"/>
    <col min="16059" max="16082" width="7.85546875" bestFit="1" customWidth="1"/>
    <col min="16083" max="16094" width="7.85546875" customWidth="1"/>
    <col min="16095" max="16101" width="7.85546875" bestFit="1" customWidth="1"/>
  </cols>
  <sheetData>
    <row r="1" spans="1:15" s="1" customFormat="1" ht="14.1" customHeight="1">
      <c r="C1" s="2">
        <v>40056</v>
      </c>
      <c r="D1" s="2">
        <v>40086</v>
      </c>
      <c r="E1" s="3">
        <v>40117</v>
      </c>
      <c r="F1" s="3">
        <v>40147</v>
      </c>
      <c r="G1" s="2">
        <v>40178</v>
      </c>
      <c r="H1" s="2">
        <v>40209</v>
      </c>
      <c r="I1" s="3">
        <v>40237</v>
      </c>
      <c r="J1" s="2">
        <v>40268</v>
      </c>
      <c r="K1" s="3">
        <v>40298</v>
      </c>
      <c r="L1" s="3">
        <v>40329</v>
      </c>
      <c r="M1" s="2">
        <v>40359</v>
      </c>
      <c r="N1" s="3">
        <v>40390</v>
      </c>
      <c r="O1" s="3">
        <v>40421</v>
      </c>
    </row>
    <row r="2" spans="1:15" s="1" customFormat="1" ht="15" customHeight="1">
      <c r="A2" s="5" t="s">
        <v>147</v>
      </c>
      <c r="B2" s="6" t="s">
        <v>60</v>
      </c>
      <c r="C2" s="4">
        <f>BS!E2</f>
        <v>16123.59</v>
      </c>
      <c r="D2" s="4">
        <f>BS!E5</f>
        <v>42373.59</v>
      </c>
      <c r="E2" s="4">
        <f>BS!E30</f>
        <v>40572.080000000002</v>
      </c>
      <c r="F2" s="4">
        <f>BS!E70</f>
        <v>31652.900000000009</v>
      </c>
      <c r="G2" s="4">
        <f>BS!E281</f>
        <v>38775.080000000089</v>
      </c>
      <c r="H2" s="4">
        <f>BS!E388</f>
        <v>24566.560000000089</v>
      </c>
      <c r="I2" s="4">
        <f>BS!E457</f>
        <v>23765.410000000091</v>
      </c>
      <c r="J2" s="4">
        <f>BS!E522</f>
        <v>24105.41000000008</v>
      </c>
      <c r="K2" s="4">
        <f>BS!E600</f>
        <v>22358.720000000067</v>
      </c>
      <c r="L2" s="4">
        <f>BS!E681</f>
        <v>22155.930000000073</v>
      </c>
      <c r="M2" s="4">
        <f>BS!E774</f>
        <v>13081.400000000071</v>
      </c>
      <c r="N2" s="4">
        <f>BS!E806</f>
        <v>29999.299999999996</v>
      </c>
      <c r="O2" s="4">
        <f>BS!E810</f>
        <v>29584.789999999997</v>
      </c>
    </row>
    <row r="3" spans="1:15" s="1" customFormat="1" ht="15" customHeight="1">
      <c r="A3" s="5" t="s">
        <v>146</v>
      </c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>
        <f>XTERE!E2</f>
        <v>34.93</v>
      </c>
    </row>
    <row r="4" spans="1:15" ht="15" customHeight="1">
      <c r="A4" s="5" t="s">
        <v>477</v>
      </c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>
        <f>XROSE!E2</f>
        <v>0</v>
      </c>
    </row>
    <row r="5" spans="1:15" ht="15" customHeight="1">
      <c r="A5" s="10" t="s">
        <v>13</v>
      </c>
      <c r="B5" s="11"/>
      <c r="C5" s="7">
        <f>SUM(C2:C4)</f>
        <v>16123.59</v>
      </c>
      <c r="D5" s="7">
        <f>SUM(D2:D4)</f>
        <v>42373.59</v>
      </c>
      <c r="E5" s="7">
        <f t="shared" ref="E5:O5" si="0">SUM(E2:E4)</f>
        <v>40572.080000000002</v>
      </c>
      <c r="F5" s="7">
        <f t="shared" si="0"/>
        <v>31652.900000000009</v>
      </c>
      <c r="G5" s="7">
        <f t="shared" si="0"/>
        <v>38775.080000000089</v>
      </c>
      <c r="H5" s="7">
        <f t="shared" si="0"/>
        <v>24566.560000000089</v>
      </c>
      <c r="I5" s="7">
        <f t="shared" si="0"/>
        <v>23765.410000000091</v>
      </c>
      <c r="J5" s="7">
        <f t="shared" si="0"/>
        <v>24105.41000000008</v>
      </c>
      <c r="K5" s="7">
        <f t="shared" si="0"/>
        <v>22358.720000000067</v>
      </c>
      <c r="L5" s="7">
        <f t="shared" si="0"/>
        <v>22155.930000000073</v>
      </c>
      <c r="M5" s="7">
        <f t="shared" si="0"/>
        <v>13081.400000000071</v>
      </c>
      <c r="N5" s="7">
        <f t="shared" si="0"/>
        <v>29999.299999999996</v>
      </c>
      <c r="O5" s="7">
        <f t="shared" si="0"/>
        <v>29619.719999999998</v>
      </c>
    </row>
    <row r="6" spans="1:15" ht="15" customHeight="1"/>
    <row r="7" spans="1:15" ht="15" customHeight="1"/>
    <row r="8" spans="1:15" ht="15" customHeight="1"/>
    <row r="9" spans="1:15" ht="15" customHeight="1"/>
    <row r="10" spans="1:15" ht="15" customHeight="1"/>
    <row r="11" spans="1:15" ht="15" customHeight="1"/>
    <row r="12" spans="1:15" ht="15" customHeight="1"/>
    <row r="13" spans="1:15" ht="15" customHeight="1"/>
    <row r="14" spans="1:15" ht="15" customHeight="1"/>
    <row r="15" spans="1:15" ht="15" customHeight="1"/>
    <row r="16" spans="1:15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</sheetData>
  <pageMargins left="0.70866141732283472" right="0.70866141732283472" top="0.74803149606299213" bottom="0.74803149606299213" header="0.31496062992125984" footer="0.31496062992125984"/>
  <pageSetup paperSize="9" scale="95" orientation="landscape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62"/>
  <sheetViews>
    <sheetView workbookViewId="0">
      <pane ySplit="2" topLeftCell="A3" activePane="bottomLeft" state="frozen"/>
      <selection pane="bottomLeft" activeCell="K9" sqref="K9"/>
    </sheetView>
  </sheetViews>
  <sheetFormatPr defaultColWidth="11.42578125" defaultRowHeight="15"/>
  <cols>
    <col min="1" max="1" width="30.5703125" style="22" customWidth="1"/>
    <col min="2" max="2" width="12.28515625" customWidth="1"/>
    <col min="3" max="3" width="29.7109375" style="22" bestFit="1" customWidth="1"/>
    <col min="4" max="4" width="12.28515625" customWidth="1"/>
    <col min="5" max="5" width="3.7109375" customWidth="1"/>
    <col min="6" max="6" width="18.42578125" bestFit="1" customWidth="1"/>
    <col min="7" max="7" width="11.85546875" customWidth="1"/>
    <col min="8" max="8" width="9.5703125" bestFit="1" customWidth="1"/>
    <col min="9" max="9" width="29.85546875" bestFit="1" customWidth="1"/>
    <col min="10" max="10" width="11.5703125" customWidth="1"/>
    <col min="11" max="11" width="14.7109375" bestFit="1" customWidth="1"/>
    <col min="12" max="12" width="10.7109375" customWidth="1"/>
  </cols>
  <sheetData>
    <row r="1" spans="1:16" ht="18" customHeight="1">
      <c r="A1" s="153" t="s">
        <v>430</v>
      </c>
      <c r="B1" s="153"/>
      <c r="C1" s="153"/>
      <c r="D1" s="153"/>
    </row>
    <row r="2" spans="1:16" ht="15" customHeight="1">
      <c r="A2" s="154" t="s">
        <v>383</v>
      </c>
      <c r="B2" s="154"/>
      <c r="C2" s="155" t="s">
        <v>158</v>
      </c>
      <c r="D2" s="155"/>
      <c r="F2" s="88" t="s">
        <v>383</v>
      </c>
      <c r="G2" s="89"/>
      <c r="H2" s="90"/>
      <c r="I2" s="91" t="s">
        <v>158</v>
      </c>
      <c r="J2" s="92"/>
      <c r="K2" s="90"/>
      <c r="L2" s="90"/>
      <c r="M2" s="90"/>
      <c r="N2" s="90"/>
      <c r="O2" s="90"/>
    </row>
    <row r="3" spans="1:16" ht="14.25" customHeight="1">
      <c r="A3" s="25" t="s">
        <v>160</v>
      </c>
      <c r="B3" s="38">
        <f>SUM(B4:B8)</f>
        <v>8447.32</v>
      </c>
      <c r="C3" s="26"/>
      <c r="D3" s="37"/>
      <c r="F3" s="89" t="s">
        <v>384</v>
      </c>
      <c r="G3" s="105">
        <v>4825</v>
      </c>
      <c r="H3" s="66">
        <v>4825</v>
      </c>
      <c r="I3" s="94" t="s">
        <v>385</v>
      </c>
      <c r="J3" s="95">
        <v>15540.04</v>
      </c>
      <c r="K3" s="66">
        <f>D38</f>
        <v>-15419.825000000001</v>
      </c>
      <c r="L3" s="113" t="s">
        <v>386</v>
      </c>
      <c r="M3" s="136">
        <v>8574.0400000000009</v>
      </c>
      <c r="N3" s="113" t="s">
        <v>387</v>
      </c>
      <c r="O3" s="136">
        <v>6966</v>
      </c>
      <c r="P3" s="123"/>
    </row>
    <row r="4" spans="1:16" ht="14.25" customHeight="1">
      <c r="A4" s="27" t="str">
        <f>'Resum mensual'!B1</f>
        <v>SUBVENC. DIPUTACIÓ DE BARCELONA</v>
      </c>
      <c r="B4" s="30">
        <f>'Resum mensual'!B14</f>
        <v>2000</v>
      </c>
      <c r="C4" s="33"/>
      <c r="D4" s="36"/>
      <c r="F4" s="96" t="s">
        <v>388</v>
      </c>
      <c r="G4" s="105">
        <v>6977.32</v>
      </c>
      <c r="H4" s="66">
        <f>B3</f>
        <v>8447.32</v>
      </c>
      <c r="I4" s="97" t="s">
        <v>389</v>
      </c>
      <c r="J4" s="106">
        <v>2084.36</v>
      </c>
      <c r="K4" s="66">
        <f>D49</f>
        <v>-2084.36</v>
      </c>
      <c r="L4" s="113"/>
      <c r="M4" s="136">
        <f>F39</f>
        <v>-8612.8950000000004</v>
      </c>
      <c r="N4" s="113"/>
      <c r="O4" s="136">
        <f>D42</f>
        <v>-6806.93</v>
      </c>
      <c r="P4" s="123"/>
    </row>
    <row r="5" spans="1:16" ht="14.25" customHeight="1">
      <c r="A5" s="27" t="str">
        <f>'Resum mensual'!C1</f>
        <v>SUBVENC. AJUNTAMENT</v>
      </c>
      <c r="B5" s="30">
        <f>'Resum mensual'!C14</f>
        <v>3997.3199999999997</v>
      </c>
      <c r="C5" s="33"/>
      <c r="D5" s="36"/>
      <c r="F5" s="96" t="s">
        <v>390</v>
      </c>
      <c r="G5" s="98">
        <v>30498</v>
      </c>
      <c r="H5" s="66">
        <f>B10+B17</f>
        <v>30876</v>
      </c>
      <c r="I5" s="94" t="s">
        <v>390</v>
      </c>
      <c r="J5" s="95">
        <v>24007.49</v>
      </c>
      <c r="K5" s="66">
        <f>D10+D17</f>
        <v>-25035.754999999997</v>
      </c>
      <c r="M5" s="113"/>
      <c r="N5" s="113"/>
      <c r="O5" s="113"/>
      <c r="P5" s="123"/>
    </row>
    <row r="6" spans="1:16" ht="14.25" customHeight="1">
      <c r="A6" s="27" t="str">
        <f>'Resum mensual'!D1</f>
        <v>SUBVENC. ACOLLIDA</v>
      </c>
      <c r="B6" s="30">
        <f>'Resum mensual'!D14</f>
        <v>2450</v>
      </c>
      <c r="C6" s="33"/>
      <c r="D6" s="58"/>
      <c r="F6" s="133" t="s">
        <v>469</v>
      </c>
      <c r="G6" s="98"/>
      <c r="H6" s="90"/>
      <c r="I6" s="97" t="s">
        <v>391</v>
      </c>
      <c r="J6" s="106">
        <v>63.05</v>
      </c>
      <c r="K6" s="66">
        <f>D27</f>
        <v>-63.05</v>
      </c>
      <c r="L6" s="113"/>
      <c r="M6" s="113"/>
      <c r="N6" s="113"/>
      <c r="O6" s="113"/>
      <c r="P6" s="123"/>
    </row>
    <row r="7" spans="1:16" ht="14.25" customHeight="1">
      <c r="A7" s="27" t="str">
        <f>'Resum mensual'!E1</f>
        <v>SUBVENC. EXTRAESCOLARS</v>
      </c>
      <c r="B7" s="30">
        <f>'Resum mensual'!E14</f>
        <v>0</v>
      </c>
      <c r="C7" s="33"/>
      <c r="D7" s="36"/>
      <c r="F7" s="96" t="s">
        <v>392</v>
      </c>
      <c r="G7" s="105">
        <v>1586.93</v>
      </c>
      <c r="H7" s="66">
        <v>1586.93</v>
      </c>
      <c r="I7" s="97" t="s">
        <v>393</v>
      </c>
      <c r="J7" s="106">
        <v>2013.74</v>
      </c>
      <c r="K7" s="66">
        <f>D31</f>
        <v>-2071.7400000000002</v>
      </c>
      <c r="L7" s="135" t="s">
        <v>471</v>
      </c>
      <c r="M7" s="113"/>
      <c r="N7" s="113"/>
      <c r="O7" s="122"/>
      <c r="P7" s="123"/>
    </row>
    <row r="8" spans="1:16" ht="14.25" customHeight="1">
      <c r="A8" s="27" t="str">
        <f>'Resum mensual'!F1</f>
        <v>SUBVENC. ESCOLES OBERTES</v>
      </c>
      <c r="B8" s="30">
        <f>'Resum mensual'!F14</f>
        <v>0</v>
      </c>
      <c r="C8" s="33"/>
      <c r="D8" s="36"/>
      <c r="F8" s="89" t="s">
        <v>394</v>
      </c>
      <c r="G8" s="105">
        <v>21425</v>
      </c>
      <c r="H8" s="66">
        <v>21425</v>
      </c>
      <c r="I8" s="97" t="s">
        <v>395</v>
      </c>
      <c r="J8" s="95">
        <v>18569.03</v>
      </c>
      <c r="K8" s="66">
        <f>D35</f>
        <v>-19667.04</v>
      </c>
      <c r="L8" s="113" t="s">
        <v>473</v>
      </c>
      <c r="M8" s="113"/>
      <c r="N8" s="113"/>
      <c r="O8" s="113"/>
      <c r="P8" s="123"/>
    </row>
    <row r="9" spans="1:16" ht="14.25" customHeight="1">
      <c r="A9" s="25" t="str">
        <f>'Resum mensual'!G1</f>
        <v>QUOTES AMPA</v>
      </c>
      <c r="B9" s="38">
        <f>'Resum mensual'!G14</f>
        <v>4825</v>
      </c>
      <c r="C9" s="26"/>
      <c r="D9" s="37"/>
      <c r="F9" s="89"/>
      <c r="G9" s="93"/>
      <c r="H9" s="90"/>
      <c r="I9" s="97" t="s">
        <v>396</v>
      </c>
      <c r="J9" s="106">
        <v>303.41000000000003</v>
      </c>
      <c r="K9" s="66">
        <f>D30</f>
        <v>-303.40999999999997</v>
      </c>
      <c r="L9" s="113"/>
      <c r="M9" s="113"/>
      <c r="N9" s="113"/>
      <c r="O9" s="113"/>
      <c r="P9" s="123"/>
    </row>
    <row r="10" spans="1:16" ht="14.25" customHeight="1">
      <c r="A10" s="25" t="s">
        <v>466</v>
      </c>
      <c r="B10" s="38">
        <f>SUM(B11:B16)</f>
        <v>19852.5</v>
      </c>
      <c r="C10" s="26" t="s">
        <v>466</v>
      </c>
      <c r="D10" s="37">
        <f>SUM(D11:D16)</f>
        <v>-16776.129999999997</v>
      </c>
      <c r="F10" s="89" t="s">
        <v>397</v>
      </c>
      <c r="G10" s="105">
        <v>1472</v>
      </c>
      <c r="H10" s="66">
        <v>1472</v>
      </c>
      <c r="I10" s="97" t="s">
        <v>398</v>
      </c>
      <c r="J10" s="106">
        <v>1426.5</v>
      </c>
      <c r="K10" s="66">
        <f>D23</f>
        <v>-1426.5</v>
      </c>
      <c r="L10" s="113"/>
      <c r="M10" s="113"/>
      <c r="N10" s="113"/>
      <c r="O10" s="113"/>
      <c r="P10" s="123"/>
    </row>
    <row r="11" spans="1:16" ht="14.25" customHeight="1">
      <c r="A11" s="29" t="str">
        <f>'Resum mensual'!H1</f>
        <v>EXTRAESC. INFANTILS</v>
      </c>
      <c r="B11" s="30">
        <f>'Resum mensual'!H14</f>
        <v>15298.5</v>
      </c>
      <c r="C11" s="28" t="s">
        <v>367</v>
      </c>
      <c r="D11" s="35">
        <f>'Resum mensual'!AC14</f>
        <v>-10066.81</v>
      </c>
      <c r="F11" s="89"/>
      <c r="G11" s="93"/>
      <c r="H11" s="90"/>
      <c r="I11" s="94" t="s">
        <v>399</v>
      </c>
      <c r="J11" s="95">
        <v>1826.49</v>
      </c>
      <c r="K11" s="66">
        <f>D52</f>
        <v>-1463.98</v>
      </c>
      <c r="L11" s="113" t="s">
        <v>400</v>
      </c>
      <c r="M11" s="113">
        <v>577.67999999999995</v>
      </c>
      <c r="N11" s="113" t="s">
        <v>401</v>
      </c>
      <c r="O11" s="113">
        <v>208.68</v>
      </c>
      <c r="P11" s="123"/>
    </row>
    <row r="12" spans="1:16" ht="14.25" customHeight="1">
      <c r="A12" s="29"/>
      <c r="B12" s="30"/>
      <c r="C12" s="28" t="str">
        <f>'Resum mensual'!AD1</f>
        <v>SS IMPOSTOS EXTRAESC. INFANT.</v>
      </c>
      <c r="D12" s="35">
        <f>'Resum mensual'!AD14</f>
        <v>-1955.38</v>
      </c>
      <c r="F12" s="89"/>
      <c r="G12" s="90"/>
      <c r="H12" s="90"/>
      <c r="I12" s="94" t="s">
        <v>402</v>
      </c>
      <c r="J12" s="95">
        <v>2087.81</v>
      </c>
      <c r="K12" s="66">
        <f>D32</f>
        <v>-2478.12</v>
      </c>
      <c r="L12" s="135" t="s">
        <v>475</v>
      </c>
      <c r="M12" s="113"/>
      <c r="N12" s="113"/>
      <c r="O12" s="113"/>
      <c r="P12" s="123"/>
    </row>
    <row r="13" spans="1:16" ht="14.25" customHeight="1">
      <c r="A13" s="29" t="str">
        <f>'Resum mensual'!J1</f>
        <v>EXTRAESC. ADULTS</v>
      </c>
      <c r="B13" s="30">
        <f>'Resum mensual'!J14</f>
        <v>4554</v>
      </c>
      <c r="C13" s="28" t="str">
        <f>'Resum mensual'!AE1</f>
        <v>NÒMINES EXTRAESC. ADULTS</v>
      </c>
      <c r="D13" s="35">
        <f>'Resum mensual'!AE14</f>
        <v>-3050</v>
      </c>
      <c r="F13" s="89"/>
      <c r="G13" s="90"/>
      <c r="H13" s="90"/>
      <c r="I13" s="94" t="s">
        <v>403</v>
      </c>
      <c r="J13" s="106">
        <v>1946.48</v>
      </c>
      <c r="K13" s="66">
        <f>D37</f>
        <v>-1946.48</v>
      </c>
      <c r="L13" s="113"/>
      <c r="M13" s="113"/>
      <c r="N13" s="113"/>
      <c r="O13" s="113"/>
      <c r="P13" s="123"/>
    </row>
    <row r="14" spans="1:16" ht="14.25" customHeight="1">
      <c r="A14" s="29"/>
      <c r="B14" s="30"/>
      <c r="C14" s="28" t="str">
        <f>'Resum mensual'!AF1</f>
        <v>SS IMPOSTOS EXTRAESC. ADULTS</v>
      </c>
      <c r="D14" s="35">
        <f>'Resum mensual'!AF14</f>
        <v>0</v>
      </c>
      <c r="F14" s="89"/>
      <c r="G14" s="89"/>
      <c r="H14" s="90"/>
      <c r="I14" s="97" t="s">
        <v>404</v>
      </c>
      <c r="J14" s="95">
        <v>529.54999999999995</v>
      </c>
      <c r="K14" s="66">
        <f>D51</f>
        <v>-260.28999999999996</v>
      </c>
      <c r="L14" s="113" t="s">
        <v>474</v>
      </c>
      <c r="M14" s="113"/>
      <c r="N14" s="113"/>
      <c r="O14" s="113"/>
      <c r="P14" s="123"/>
    </row>
    <row r="15" spans="1:16" ht="14.25" customHeight="1">
      <c r="A15" s="29"/>
      <c r="B15" s="30"/>
      <c r="C15" s="28" t="str">
        <f>'Resum mensual'!AG1</f>
        <v>MAT. EXTRAESC.</v>
      </c>
      <c r="D15" s="35">
        <f>'Resum mensual'!AG14</f>
        <v>-396.94</v>
      </c>
      <c r="F15" s="89"/>
      <c r="G15" s="89"/>
      <c r="H15" s="90"/>
      <c r="I15" s="97" t="s">
        <v>405</v>
      </c>
      <c r="J15" s="95">
        <v>724.33</v>
      </c>
      <c r="K15" s="66">
        <f>D43</f>
        <v>-688.94</v>
      </c>
      <c r="L15" s="113"/>
      <c r="M15" s="113"/>
      <c r="N15" s="113"/>
      <c r="O15" s="113"/>
      <c r="P15" s="123"/>
    </row>
    <row r="16" spans="1:16" ht="14.25" customHeight="1">
      <c r="A16" s="31"/>
      <c r="B16" s="32"/>
      <c r="C16" s="28" t="str">
        <f>'Resum mensual'!AH1</f>
        <v>PISCINA CANET</v>
      </c>
      <c r="D16" s="35">
        <f>'Resum mensual'!AH14</f>
        <v>-1307</v>
      </c>
      <c r="F16" s="89"/>
      <c r="G16" s="89"/>
      <c r="H16" s="90"/>
      <c r="I16" s="97" t="s">
        <v>406</v>
      </c>
      <c r="J16" s="106">
        <v>246.96</v>
      </c>
      <c r="K16" s="66">
        <f>D50</f>
        <v>-246.96</v>
      </c>
      <c r="L16" s="113"/>
      <c r="M16" s="113"/>
      <c r="N16" s="113"/>
      <c r="O16" s="113"/>
      <c r="P16" s="123"/>
    </row>
    <row r="17" spans="1:16" ht="14.25" customHeight="1">
      <c r="A17" s="25" t="s">
        <v>241</v>
      </c>
      <c r="B17" s="38">
        <f>SUM(B18:B20)</f>
        <v>11023.5</v>
      </c>
      <c r="C17" s="26" t="s">
        <v>241</v>
      </c>
      <c r="D17" s="37">
        <f>SUM(D18:D20)</f>
        <v>-8259.625</v>
      </c>
      <c r="F17" s="89"/>
      <c r="G17" s="89"/>
      <c r="H17" s="66">
        <v>3608.84</v>
      </c>
      <c r="I17" s="97" t="s">
        <v>407</v>
      </c>
      <c r="J17" s="107">
        <v>1421</v>
      </c>
      <c r="K17" s="66">
        <f>D34</f>
        <v>-5030.34</v>
      </c>
      <c r="L17" s="135"/>
      <c r="M17" s="113"/>
      <c r="N17" s="113"/>
      <c r="O17" s="113"/>
      <c r="P17" s="123"/>
    </row>
    <row r="18" spans="1:16" ht="14.25" customHeight="1">
      <c r="A18" s="29" t="str">
        <f>'Resum mensual'!K1</f>
        <v>ACOLLIDA MATINAL</v>
      </c>
      <c r="B18" s="30">
        <f>'Resum mensual'!K14</f>
        <v>7878</v>
      </c>
      <c r="C18" s="28" t="str">
        <f>'Resum mensual'!AI1</f>
        <v>NÒMINES ACOLL LUDOT</v>
      </c>
      <c r="D18" s="35">
        <f>'Resum mensual'!AI14</f>
        <v>-5733.6749999999993</v>
      </c>
      <c r="F18" s="89"/>
      <c r="G18" s="89"/>
      <c r="H18" s="90"/>
      <c r="I18" s="97" t="s">
        <v>408</v>
      </c>
      <c r="J18" s="112">
        <v>412.68</v>
      </c>
      <c r="K18" s="66">
        <f>D28</f>
        <v>0</v>
      </c>
      <c r="L18" s="135" t="s">
        <v>472</v>
      </c>
      <c r="M18" s="113"/>
      <c r="N18" s="113"/>
      <c r="O18" s="113"/>
      <c r="P18" s="123"/>
    </row>
    <row r="19" spans="1:16" ht="14.25" customHeight="1">
      <c r="A19" s="29" t="str">
        <f>'Resum mensual'!L1</f>
        <v>LUDOTECA</v>
      </c>
      <c r="B19" s="30">
        <f>'Resum mensual'!L14</f>
        <v>3145.5</v>
      </c>
      <c r="C19" s="28" t="str">
        <f>'Resum mensual'!AJ1</f>
        <v>SS IMPOSTOS ACOLL LUDOT</v>
      </c>
      <c r="D19" s="35">
        <f>'Resum mensual'!AJ14</f>
        <v>-2306.94</v>
      </c>
      <c r="F19" s="89"/>
      <c r="G19" s="89"/>
      <c r="H19" s="90"/>
      <c r="I19" s="97" t="s">
        <v>409</v>
      </c>
      <c r="J19" s="99">
        <v>220</v>
      </c>
      <c r="K19" s="66"/>
      <c r="L19" s="135" t="s">
        <v>456</v>
      </c>
      <c r="M19" s="113"/>
      <c r="N19" s="113"/>
      <c r="O19" s="113"/>
      <c r="P19" s="123"/>
    </row>
    <row r="20" spans="1:16" ht="14.25" customHeight="1">
      <c r="A20" s="29"/>
      <c r="B20" s="30"/>
      <c r="C20" s="28" t="str">
        <f>'Resum mensual'!AM1</f>
        <v>MAT. LUDOTECA</v>
      </c>
      <c r="D20" s="35">
        <f>'Resum mensual'!AM14</f>
        <v>-219.01</v>
      </c>
      <c r="F20" s="89"/>
      <c r="G20" s="89"/>
      <c r="H20" s="90"/>
      <c r="I20" s="97" t="s">
        <v>410</v>
      </c>
      <c r="J20" s="107">
        <v>60</v>
      </c>
      <c r="K20" s="66">
        <f>D54</f>
        <v>-60</v>
      </c>
      <c r="L20" s="113"/>
      <c r="M20" s="113"/>
      <c r="N20" s="113"/>
      <c r="O20" s="113"/>
      <c r="P20" s="123"/>
    </row>
    <row r="21" spans="1:16" ht="14.25" customHeight="1">
      <c r="A21" s="25" t="s">
        <v>242</v>
      </c>
      <c r="B21" s="38">
        <f>SUM(B22:B25)</f>
        <v>1472</v>
      </c>
      <c r="C21" s="26" t="s">
        <v>242</v>
      </c>
      <c r="D21" s="37">
        <f>SUM(D22:D25)</f>
        <v>-1426.5</v>
      </c>
      <c r="N21" s="113"/>
      <c r="O21" s="113"/>
      <c r="P21" s="123"/>
    </row>
    <row r="22" spans="1:16" ht="14.25" customHeight="1">
      <c r="A22" s="29" t="str">
        <f>'Resum mensual'!M1</f>
        <v>CASAL SETEMBRE</v>
      </c>
      <c r="B22" s="30">
        <f>'Resum mensual'!M14</f>
        <v>0</v>
      </c>
      <c r="C22" s="28" t="str">
        <f>'Resum mensual'!AN1</f>
        <v>CASAL SETEMBRE</v>
      </c>
      <c r="D22" s="35">
        <f>'Resum mensual'!AN14</f>
        <v>0</v>
      </c>
      <c r="F22" s="89"/>
      <c r="G22" s="89"/>
      <c r="H22" s="90"/>
      <c r="I22" s="94"/>
      <c r="J22" s="95"/>
      <c r="K22" s="90"/>
      <c r="L22" s="113"/>
      <c r="M22" s="113"/>
      <c r="N22" s="113"/>
      <c r="O22" s="113"/>
      <c r="P22" s="123"/>
    </row>
    <row r="23" spans="1:16" ht="14.25" customHeight="1">
      <c r="A23" s="29" t="str">
        <f>'Resum mensual'!N1</f>
        <v>CASAL NADAL</v>
      </c>
      <c r="B23" s="30">
        <f>'Resum mensual'!N14</f>
        <v>1472</v>
      </c>
      <c r="C23" s="28" t="str">
        <f>'Resum mensual'!AO1</f>
        <v>CASAL NADAL</v>
      </c>
      <c r="D23" s="35">
        <f>'Resum mensual'!AO14</f>
        <v>-1426.5</v>
      </c>
      <c r="F23" s="89"/>
      <c r="G23" s="89"/>
      <c r="H23" s="90"/>
      <c r="I23" s="94"/>
      <c r="J23" s="95"/>
      <c r="K23" s="95"/>
      <c r="L23" s="90"/>
      <c r="M23" s="90"/>
      <c r="N23" s="90"/>
      <c r="O23" s="90"/>
    </row>
    <row r="24" spans="1:16" ht="14.25" customHeight="1">
      <c r="A24" s="29" t="str">
        <f>'Resum mensual'!O1</f>
        <v>CASAL S. BLANCA</v>
      </c>
      <c r="B24" s="30">
        <f>'Resum mensual'!O14</f>
        <v>0</v>
      </c>
      <c r="C24" s="28" t="str">
        <f>'Resum mensual'!AP1</f>
        <v>CASAL S. BLANCA</v>
      </c>
      <c r="D24" s="35">
        <f>'Resum mensual'!AP14</f>
        <v>0</v>
      </c>
      <c r="F24" s="100" t="s">
        <v>411</v>
      </c>
      <c r="G24" s="101">
        <f>SUM(G3:G23)</f>
        <v>66784.25</v>
      </c>
      <c r="H24" s="90"/>
      <c r="I24" s="102" t="s">
        <v>412</v>
      </c>
      <c r="J24" s="103">
        <f>SUM(J3:J23)</f>
        <v>73482.92</v>
      </c>
      <c r="K24" s="103">
        <f>SUM(K3:K20)</f>
        <v>-78246.789999999994</v>
      </c>
      <c r="L24" s="90"/>
      <c r="M24" s="92"/>
      <c r="N24" s="90"/>
      <c r="O24" s="90"/>
    </row>
    <row r="25" spans="1:16" ht="14.25" customHeight="1">
      <c r="A25" s="29" t="str">
        <f>'Resum mensual'!P1</f>
        <v>CASAL JUNY</v>
      </c>
      <c r="B25" s="30">
        <f>'Resum mensual'!P14</f>
        <v>0</v>
      </c>
      <c r="C25" s="28" t="str">
        <f>'Resum mensual'!AQ1</f>
        <v>CASAL JUNY</v>
      </c>
      <c r="D25" s="35">
        <f>'Resum mensual'!AQ14</f>
        <v>0</v>
      </c>
      <c r="F25" s="90"/>
      <c r="G25" s="90"/>
      <c r="H25" s="90"/>
      <c r="I25" s="90"/>
      <c r="J25" s="92"/>
      <c r="K25" s="92"/>
      <c r="L25" s="90"/>
      <c r="M25" s="90"/>
      <c r="N25" s="90"/>
      <c r="O25" s="90"/>
    </row>
    <row r="26" spans="1:16" ht="14.25" customHeight="1">
      <c r="A26" s="25" t="s">
        <v>235</v>
      </c>
      <c r="B26" s="38">
        <f>SUM(B27:B32)</f>
        <v>1586.93</v>
      </c>
      <c r="C26" s="26" t="s">
        <v>235</v>
      </c>
      <c r="D26" s="37">
        <f>SUM(D27:D32)</f>
        <v>-4916.32</v>
      </c>
      <c r="F26" s="90"/>
      <c r="G26" s="90"/>
      <c r="H26" s="90"/>
      <c r="I26" s="90"/>
      <c r="J26" s="92"/>
      <c r="K26" s="92"/>
      <c r="L26" s="90"/>
      <c r="M26" s="90"/>
      <c r="N26" s="90"/>
      <c r="O26" s="90"/>
    </row>
    <row r="27" spans="1:16" ht="14.25" customHeight="1">
      <c r="A27" s="29" t="str">
        <f>'Resum mensual'!Q1</f>
        <v>CASTANYADA</v>
      </c>
      <c r="B27" s="30">
        <f>'Resum mensual'!Q14</f>
        <v>0</v>
      </c>
      <c r="C27" s="28" t="str">
        <f>'Resum mensual'!AR1</f>
        <v>CASTANYADA</v>
      </c>
      <c r="D27" s="35">
        <f>'Resum mensual'!AR14</f>
        <v>-63.05</v>
      </c>
      <c r="F27" s="90"/>
      <c r="G27" s="90" t="s">
        <v>413</v>
      </c>
      <c r="H27" s="90"/>
      <c r="I27" s="90"/>
      <c r="J27" s="92"/>
      <c r="K27" s="92"/>
      <c r="L27" s="90"/>
      <c r="M27" s="90"/>
      <c r="N27" s="90"/>
      <c r="O27" s="90"/>
    </row>
    <row r="28" spans="1:16" ht="14.25" customHeight="1">
      <c r="A28" s="29" t="str">
        <f>'Resum mensual'!R1</f>
        <v>NADAL</v>
      </c>
      <c r="B28" s="30">
        <f>'Resum mensual'!R14</f>
        <v>0</v>
      </c>
      <c r="C28" s="28" t="str">
        <f>'Resum mensual'!AS1</f>
        <v>NADAL</v>
      </c>
      <c r="D28" s="35">
        <f>'Resum mensual'!AS14</f>
        <v>0</v>
      </c>
      <c r="F28" s="90"/>
      <c r="G28" s="90" t="s">
        <v>414</v>
      </c>
      <c r="H28" s="90"/>
      <c r="I28" s="90"/>
      <c r="J28" s="92" t="s">
        <v>420</v>
      </c>
      <c r="K28" s="92"/>
      <c r="L28" s="90"/>
      <c r="M28" s="90"/>
      <c r="N28" s="90"/>
      <c r="O28" s="90"/>
    </row>
    <row r="29" spans="1:16" ht="14.25" customHeight="1">
      <c r="A29" s="29" t="str">
        <f>'Resum mensual'!S1</f>
        <v>DVD NADAL</v>
      </c>
      <c r="B29" s="30">
        <f>'Resum mensual'!S14</f>
        <v>0</v>
      </c>
      <c r="C29" s="28" t="str">
        <f>'Resum mensual'!AT1</f>
        <v>DVD NADAL</v>
      </c>
      <c r="D29" s="35">
        <f>'Resum mensual'!AT14</f>
        <v>0</v>
      </c>
      <c r="F29" s="90"/>
      <c r="G29" s="104" t="s">
        <v>415</v>
      </c>
      <c r="H29" s="90"/>
      <c r="I29" s="90"/>
      <c r="J29" s="92"/>
      <c r="K29" s="92"/>
      <c r="L29" s="90"/>
      <c r="M29" s="90"/>
      <c r="N29" s="90"/>
      <c r="O29" s="90"/>
    </row>
    <row r="30" spans="1:16" ht="14.25" customHeight="1">
      <c r="A30" s="29" t="str">
        <f>'Resum mensual'!T1</f>
        <v>CARNAVAL</v>
      </c>
      <c r="B30" s="30">
        <f>'Resum mensual'!T14</f>
        <v>0</v>
      </c>
      <c r="C30" s="28" t="str">
        <f>'Resum mensual'!AU1</f>
        <v>CARNAVAL</v>
      </c>
      <c r="D30" s="35">
        <f>'Resum mensual'!AU14</f>
        <v>-303.40999999999997</v>
      </c>
      <c r="N30" s="8"/>
    </row>
    <row r="31" spans="1:16" ht="14.25" customHeight="1">
      <c r="A31" s="29" t="str">
        <f>'Resum mensual'!U1</f>
        <v>SANT JORDI</v>
      </c>
      <c r="B31" s="30">
        <f>'Resum mensual'!U14</f>
        <v>1586.93</v>
      </c>
      <c r="C31" s="28" t="str">
        <f>'Resum mensual'!AV1</f>
        <v>SANT JORDI</v>
      </c>
      <c r="D31" s="35">
        <f>'Resum mensual'!AV14</f>
        <v>-2071.7400000000002</v>
      </c>
      <c r="N31" s="8"/>
    </row>
    <row r="32" spans="1:16" ht="14.25" customHeight="1">
      <c r="A32" s="29" t="str">
        <f>'Resum mensual'!V1</f>
        <v>FINAL DE CURS</v>
      </c>
      <c r="B32" s="30">
        <f>'Resum mensual'!V14</f>
        <v>0</v>
      </c>
      <c r="C32" s="28" t="str">
        <f>'Resum mensual'!AW1</f>
        <v xml:space="preserve">FINAL DE CURS </v>
      </c>
      <c r="D32" s="35">
        <f>'Resum mensual'!AW14</f>
        <v>-2478.12</v>
      </c>
      <c r="H32" s="134">
        <f>SUM(H3:H17)</f>
        <v>72241.09</v>
      </c>
      <c r="N32" s="8"/>
    </row>
    <row r="33" spans="1:6" ht="14.25" customHeight="1">
      <c r="A33" s="25" t="s">
        <v>162</v>
      </c>
      <c r="B33" s="38">
        <f>SUM(B34)</f>
        <v>3608.84</v>
      </c>
      <c r="C33" s="26" t="s">
        <v>162</v>
      </c>
      <c r="D33" s="37">
        <f>SUM(D34)</f>
        <v>-5030.34</v>
      </c>
    </row>
    <row r="34" spans="1:6" ht="14.25" customHeight="1">
      <c r="A34" s="29" t="str">
        <f>'Resum mensual'!W1</f>
        <v>BOC'N ROLL</v>
      </c>
      <c r="B34" s="30">
        <f>'Resum mensual'!W14</f>
        <v>3608.84</v>
      </c>
      <c r="C34" s="28" t="str">
        <f>'Resum mensual'!AX1</f>
        <v>BOC'N ROLL</v>
      </c>
      <c r="D34" s="35">
        <f>'Resum mensual'!AX14</f>
        <v>-5030.34</v>
      </c>
    </row>
    <row r="35" spans="1:6" ht="14.25" customHeight="1">
      <c r="A35" s="25" t="str">
        <f>'Resum mensual'!Y1</f>
        <v>LLIBRES TEXT</v>
      </c>
      <c r="B35" s="38">
        <f>'Resum mensual'!Y14</f>
        <v>21425</v>
      </c>
      <c r="C35" s="26" t="str">
        <f>'Resum mensual'!BC1</f>
        <v>LLIBRES TEXT</v>
      </c>
      <c r="D35" s="37">
        <f>'Resum mensual'!BC14</f>
        <v>-19667.04</v>
      </c>
    </row>
    <row r="36" spans="1:6" ht="14.25" customHeight="1">
      <c r="A36" s="25"/>
      <c r="B36" s="38"/>
      <c r="C36" s="26" t="s">
        <v>153</v>
      </c>
      <c r="D36" s="37">
        <f>SUM(D37:D37)</f>
        <v>-1946.48</v>
      </c>
    </row>
    <row r="37" spans="1:6" ht="14.25" customHeight="1">
      <c r="A37" s="31"/>
      <c r="B37" s="32"/>
      <c r="C37" s="28" t="str">
        <f>'Resum mensual'!BE1</f>
        <v>GESTORIA</v>
      </c>
      <c r="D37" s="35">
        <f>'Resum mensual'!BE14</f>
        <v>-1946.48</v>
      </c>
    </row>
    <row r="38" spans="1:6" ht="14.25" customHeight="1">
      <c r="A38" s="25"/>
      <c r="B38" s="38"/>
      <c r="C38" s="26" t="s">
        <v>234</v>
      </c>
      <c r="D38" s="37">
        <f>SUM(D39:D42)</f>
        <v>-15419.825000000001</v>
      </c>
    </row>
    <row r="39" spans="1:6" ht="14.25" customHeight="1">
      <c r="A39" s="59"/>
      <c r="B39" s="60"/>
      <c r="C39" s="28" t="str">
        <f>'Resum mensual'!AK1</f>
        <v>NÒMINES TEI</v>
      </c>
      <c r="D39" s="35">
        <f>'Resum mensual'!AK14</f>
        <v>-5874.7049999999999</v>
      </c>
      <c r="F39" s="111">
        <f>SUM(D39:D40)</f>
        <v>-8612.8950000000004</v>
      </c>
    </row>
    <row r="40" spans="1:6" ht="14.25" customHeight="1">
      <c r="A40" s="59"/>
      <c r="B40" s="60"/>
      <c r="C40" s="28" t="str">
        <f>'Resum mensual'!AL1</f>
        <v>SS IMPOSTOS TEI</v>
      </c>
      <c r="D40" s="35">
        <f>'Resum mensual'!AL14</f>
        <v>-2738.1900000000005</v>
      </c>
    </row>
    <row r="41" spans="1:6" ht="14.25" customHeight="1">
      <c r="A41" s="59"/>
      <c r="B41" s="60"/>
      <c r="C41" s="28" t="str">
        <f>'Resum mensual'!BP1</f>
        <v>RENTING FOTOC.</v>
      </c>
      <c r="D41" s="35">
        <f>'Resum mensual'!BP14</f>
        <v>0</v>
      </c>
    </row>
    <row r="42" spans="1:6" ht="14.25" customHeight="1">
      <c r="A42" s="34"/>
      <c r="B42" s="32"/>
      <c r="C42" s="28" t="str">
        <f>Mov.tot!BK1</f>
        <v>ALTRES INVERSIÓ ESCOLA</v>
      </c>
      <c r="D42" s="35">
        <f>'Resum mensual'!BG14</f>
        <v>-6806.93</v>
      </c>
    </row>
    <row r="43" spans="1:6" ht="14.25" customHeight="1">
      <c r="A43" s="25"/>
      <c r="B43" s="38"/>
      <c r="C43" s="26" t="s">
        <v>163</v>
      </c>
      <c r="D43" s="37">
        <f>SUM(D44:D48)</f>
        <v>-688.94</v>
      </c>
    </row>
    <row r="44" spans="1:6" ht="14.25" customHeight="1">
      <c r="A44" s="31"/>
      <c r="B44" s="32"/>
      <c r="C44" s="28" t="str">
        <f>'Resum mensual'!BI1</f>
        <v>COMIS. TRANSF.</v>
      </c>
      <c r="D44" s="35">
        <f>'Resum mensual'!BI14</f>
        <v>-58.07</v>
      </c>
    </row>
    <row r="45" spans="1:6" ht="14.25" customHeight="1">
      <c r="A45" s="31"/>
      <c r="B45" s="32"/>
      <c r="C45" s="28" t="str">
        <f>'Resum mensual'!BJ1</f>
        <v>COMIS. REBUTS</v>
      </c>
      <c r="D45" s="35">
        <f>'Resum mensual'!BJ14</f>
        <v>-371.00000000000006</v>
      </c>
    </row>
    <row r="46" spans="1:6" ht="14.25" customHeight="1">
      <c r="A46" s="31"/>
      <c r="B46" s="32"/>
      <c r="C46" s="28" t="str">
        <f>'Resum mensual'!BK1</f>
        <v>COMIS. CORREU</v>
      </c>
      <c r="D46" s="35">
        <f>'Resum mensual'!BK14</f>
        <v>-144.24</v>
      </c>
    </row>
    <row r="47" spans="1:6" ht="14.25" customHeight="1">
      <c r="A47" s="31"/>
      <c r="B47" s="32"/>
      <c r="C47" s="28" t="str">
        <f>'Resum mensual'!BL1</f>
        <v>IMPOSTOS SOBRE COMISSIÓ</v>
      </c>
      <c r="D47" s="35">
        <f>'Resum mensual'!BL14</f>
        <v>-85.63000000000001</v>
      </c>
    </row>
    <row r="48" spans="1:6" ht="14.25" customHeight="1">
      <c r="A48" s="31"/>
      <c r="B48" s="32"/>
      <c r="C48" s="28" t="str">
        <f>'Resum mensual'!BM1</f>
        <v>COMIS. MANT.</v>
      </c>
      <c r="D48" s="35">
        <f>'Resum mensual'!BM14</f>
        <v>-30</v>
      </c>
    </row>
    <row r="49" spans="1:6" ht="14.25" customHeight="1">
      <c r="A49" s="25"/>
      <c r="B49" s="38"/>
      <c r="C49" s="26" t="str">
        <f>'Resum mensual'!BD1</f>
        <v>BIBLIO SOBRE RODES</v>
      </c>
      <c r="D49" s="37">
        <f>'Resum mensual'!BD14</f>
        <v>-2084.36</v>
      </c>
    </row>
    <row r="50" spans="1:6" ht="14.25" customHeight="1">
      <c r="A50" s="25"/>
      <c r="B50" s="38"/>
      <c r="C50" s="26" t="str">
        <f>'Resum mensual'!BN1</f>
        <v>QUOTA FAPAC</v>
      </c>
      <c r="D50" s="37">
        <f>'Resum mensual'!BN14</f>
        <v>-246.96</v>
      </c>
    </row>
    <row r="51" spans="1:6" ht="14.25" customHeight="1">
      <c r="A51" s="25"/>
      <c r="B51" s="38"/>
      <c r="C51" s="26" t="str">
        <f>'Resum mensual'!BO1</f>
        <v>TELÈFON</v>
      </c>
      <c r="D51" s="37">
        <f>'Resum mensual'!BO14</f>
        <v>-260.28999999999996</v>
      </c>
    </row>
    <row r="52" spans="1:6" ht="14.25" customHeight="1">
      <c r="A52" s="25"/>
      <c r="B52" s="38"/>
      <c r="C52" s="26" t="str">
        <f>'Resum mensual'!BQ1</f>
        <v>MAT. OFICINA</v>
      </c>
      <c r="D52" s="37">
        <f>'Resum mensual'!BQ14</f>
        <v>-1463.98</v>
      </c>
    </row>
    <row r="53" spans="1:6" ht="15" customHeight="1">
      <c r="A53" s="25"/>
      <c r="B53" s="38"/>
      <c r="C53" s="26" t="str">
        <f>'Resum mensual'!BF1</f>
        <v>TAXES</v>
      </c>
      <c r="D53" s="37">
        <f>'Resum mensual'!BF14</f>
        <v>-20.22</v>
      </c>
      <c r="F53" s="108"/>
    </row>
    <row r="54" spans="1:6">
      <c r="A54" s="25"/>
      <c r="B54" s="38"/>
      <c r="C54" s="26" t="str">
        <f>'Resum mensual'!BR1</f>
        <v>VOLUNT. AdMunt</v>
      </c>
      <c r="D54" s="37">
        <f>'Resum mensual'!BR14</f>
        <v>-60</v>
      </c>
      <c r="F54" s="111"/>
    </row>
    <row r="55" spans="1:6">
      <c r="A55" s="25"/>
      <c r="B55" s="38"/>
      <c r="C55" s="26" t="str">
        <f>'Resum mensual'!BS1</f>
        <v>arenys.org</v>
      </c>
      <c r="D55" s="37">
        <f>'Resum mensual'!BS14</f>
        <v>-59.98</v>
      </c>
    </row>
    <row r="56" spans="1:6" ht="15.75">
      <c r="A56" s="23" t="s">
        <v>199</v>
      </c>
      <c r="B56" s="15">
        <f>B3+B9+B10+B17+B21+B26+B33+B35</f>
        <v>72241.09</v>
      </c>
      <c r="C56" s="24" t="s">
        <v>200</v>
      </c>
      <c r="D56" s="16">
        <f>D10+D17+D21+D26+D33+D35+D36+D38+D43+D49+D50+D51+D52+D53+D54+D55</f>
        <v>-78326.989999999991</v>
      </c>
      <c r="E56" s="132"/>
    </row>
    <row r="57" spans="1:6">
      <c r="B57" s="120"/>
      <c r="C57" s="120"/>
    </row>
    <row r="58" spans="1:6">
      <c r="B58" s="120"/>
      <c r="C58" s="120"/>
    </row>
    <row r="59" spans="1:6">
      <c r="A59" s="121" t="s">
        <v>455</v>
      </c>
      <c r="B59" s="120"/>
    </row>
    <row r="60" spans="1:6">
      <c r="A60" s="121" t="s">
        <v>454</v>
      </c>
    </row>
    <row r="61" spans="1:6">
      <c r="A61" s="121" t="s">
        <v>468</v>
      </c>
      <c r="B61" s="22"/>
    </row>
    <row r="62" spans="1:6">
      <c r="A62" s="121" t="s">
        <v>467</v>
      </c>
    </row>
  </sheetData>
  <mergeCells count="3">
    <mergeCell ref="A1:D1"/>
    <mergeCell ref="A2:B2"/>
    <mergeCell ref="C2:D2"/>
  </mergeCells>
  <pageMargins left="0.19685039370078741" right="0.19685039370078741" top="0.19685039370078741" bottom="0.19685039370078741" header="0.31496062992125984" footer="0.31496062992125984"/>
  <pageSetup paperSize="9" scale="90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7</vt:i4>
      </vt:variant>
      <vt:variant>
        <vt:lpstr>Intervals amb nom</vt:lpstr>
      </vt:variant>
      <vt:variant>
        <vt:i4>2</vt:i4>
      </vt:variant>
    </vt:vector>
  </HeadingPairs>
  <TitlesOfParts>
    <vt:vector size="9" baseType="lpstr">
      <vt:lpstr>Mov.tot</vt:lpstr>
      <vt:lpstr>BS</vt:lpstr>
      <vt:lpstr>XTERE</vt:lpstr>
      <vt:lpstr>XROSE</vt:lpstr>
      <vt:lpstr>Resum mensual</vt:lpstr>
      <vt:lpstr>Saldo</vt:lpstr>
      <vt:lpstr>ESTAT COMPTES 2009-2010</vt:lpstr>
      <vt:lpstr>Mov.tot!Títols_per_imprimir</vt:lpstr>
      <vt:lpstr>'Resum mensual'!Títols_per_imprimir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2013-11-23T20:13:54Z</dcterms:modified>
</cp:coreProperties>
</file>